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9320" windowHeight="15480"/>
  </bookViews>
  <sheets>
    <sheet name="ARIETE  By De'Longhi" sheetId="1" r:id="rId1"/>
  </sheets>
  <definedNames>
    <definedName name="_xlnm.Print_Titles" localSheetId="0">'ARIETE  By De''Longhi'!$1:$2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3" i="1"/>
  <c r="H42" i="1" l="1"/>
  <c r="G42" i="1" s="1"/>
</calcChain>
</file>

<file path=xl/sharedStrings.xml><?xml version="1.0" encoding="utf-8"?>
<sst xmlns="http://schemas.openxmlformats.org/spreadsheetml/2006/main" count="327" uniqueCount="182">
  <si>
    <t>20GP</t>
  </si>
  <si>
    <t>40GP</t>
  </si>
  <si>
    <t>40HQ</t>
  </si>
  <si>
    <t>EAN</t>
  </si>
  <si>
    <t>00C017330AR0</t>
  </si>
  <si>
    <t>0173 CEN ARIETE INT</t>
  </si>
  <si>
    <t>PLUG EU 2PINS</t>
  </si>
  <si>
    <t>50/60</t>
  </si>
  <si>
    <t>34,5x24,5x44,5</t>
  </si>
  <si>
    <t>51x36x47</t>
  </si>
  <si>
    <t>00C056814ARID</t>
  </si>
  <si>
    <t>0568/1 FRU ARIETE CREAM/GR ID</t>
  </si>
  <si>
    <t>50-60</t>
  </si>
  <si>
    <t>21x15x29,5</t>
  </si>
  <si>
    <t>44x47x31,5</t>
  </si>
  <si>
    <t>00c088500arEG</t>
  </si>
  <si>
    <t>0885 MIX ARIETE W/ATTACH.WHOR EG</t>
  </si>
  <si>
    <t>12x22x23,5</t>
  </si>
  <si>
    <t>38x46x25,5</t>
  </si>
  <si>
    <t>00C098511AR0</t>
  </si>
  <si>
    <t>0985 SFO ARIETE 30L SILVER INT</t>
  </si>
  <si>
    <t>PLUG SCHUKO</t>
  </si>
  <si>
    <t>56x42x37,5</t>
  </si>
  <si>
    <t>00C182900arEG</t>
  </si>
  <si>
    <t>1829 ROB ARIETE WHGY EG</t>
  </si>
  <si>
    <t>00C191610arid</t>
  </si>
  <si>
    <t>1916 CG ARIETE 3IN1 BK ID</t>
  </si>
  <si>
    <t>47x22x34</t>
  </si>
  <si>
    <t>48x46x36,5</t>
  </si>
  <si>
    <t>00C286904AR0</t>
  </si>
  <si>
    <t>2869 BOL ARIETE KETTLE 1,7L CREAM/GR INT</t>
  </si>
  <si>
    <t>21x22x26</t>
  </si>
  <si>
    <t>63x23x53,5</t>
  </si>
  <si>
    <t>00C287805AR0</t>
  </si>
  <si>
    <t>2878 CAF ARIETE MILK FOAMER CREAM/BL INT</t>
  </si>
  <si>
    <t>14x11x23</t>
  </si>
  <si>
    <t>31x24,5x50</t>
  </si>
  <si>
    <t>00C290405ARID</t>
  </si>
  <si>
    <t>2904 CR ARIETE CREAM/BG ID</t>
  </si>
  <si>
    <t>00c294500ar0</t>
  </si>
  <si>
    <t>2945 CR ARIETE MULTI COOKER WH INT</t>
  </si>
  <si>
    <t>51,5x40,5x31,5</t>
  </si>
  <si>
    <t>52x41,5x32,5</t>
  </si>
  <si>
    <t>00m134400ar0</t>
  </si>
  <si>
    <t>1344 CAF ARIETE MOKA+MILK FOAMER WH INT</t>
  </si>
  <si>
    <t>31x21,5x26</t>
  </si>
  <si>
    <t>46x32,5x28,5</t>
  </si>
  <si>
    <t>00m301600arID</t>
  </si>
  <si>
    <t>3016 GRI ARIETE BKMETAL ID</t>
  </si>
  <si>
    <t>11x11x21</t>
  </si>
  <si>
    <t>23,5x23,5x23,5</t>
  </si>
  <si>
    <t>00m301700ar0</t>
  </si>
  <si>
    <t>3017 GRI ARIETE BKMETAL ID</t>
  </si>
  <si>
    <t>00P278412AR0</t>
  </si>
  <si>
    <t>00S623400AR0</t>
  </si>
  <si>
    <t>6234 FSV ARIETE TEFLON WHBL INT</t>
  </si>
  <si>
    <t>31x13x15</t>
  </si>
  <si>
    <t>33x40,5x32</t>
  </si>
  <si>
    <t>00S623500AR0</t>
  </si>
  <si>
    <t>6235 FSV ARIETE CERAMIC WHPURPLE INT</t>
  </si>
  <si>
    <t>00B080804ARSA</t>
  </si>
  <si>
    <t>0808 ARIETE FAN HEATER CREAM/GR SA</t>
  </si>
  <si>
    <t>PLUG UK</t>
  </si>
  <si>
    <t>36x18x30</t>
  </si>
  <si>
    <t>55x37x62,5</t>
  </si>
  <si>
    <t>00B080805ARSA</t>
  </si>
  <si>
    <t>0808 ARIETE FAN HEATER CREAM/BL SA</t>
  </si>
  <si>
    <t>00C158803ARSA</t>
  </si>
  <si>
    <t>1588 KM ARIETE CREAM/BG SA</t>
  </si>
  <si>
    <t>47x27x43</t>
  </si>
  <si>
    <t>48x27,5x44</t>
  </si>
  <si>
    <t>00C159800ARSA</t>
  </si>
  <si>
    <t>1598 KM ARIETE WH SA</t>
  </si>
  <si>
    <t>43,5x25,5x38</t>
  </si>
  <si>
    <t>53x45x40,5</t>
  </si>
  <si>
    <t>00C159801ARSA</t>
  </si>
  <si>
    <t>1598 KM ARIETE RD SA</t>
  </si>
  <si>
    <t>00C286805ARAS</t>
  </si>
  <si>
    <t>2868 BOL ARIETE KETTLE 1L CREAM/BL SA</t>
  </si>
  <si>
    <t>19x16,5x22,5</t>
  </si>
  <si>
    <t>39,5x34x46,5</t>
  </si>
  <si>
    <t>00C286905ARAS</t>
  </si>
  <si>
    <t>2869 BOL ARIETE KETTLE 1,7L CREAM/BL SA</t>
  </si>
  <si>
    <t>00C287804ARSA</t>
  </si>
  <si>
    <t>2878 CAF ARIETE MILK FOAMER CREAM/GR SA</t>
  </si>
  <si>
    <t>00C287805ARAS</t>
  </si>
  <si>
    <t>2878 CAF ARIETE MILK FOAMER CREAM/BL SA</t>
  </si>
  <si>
    <t>00C287805ARSA</t>
  </si>
  <si>
    <t>00C461500ARSA</t>
  </si>
  <si>
    <t>*4615 FRM ARIETE AIRFRYER WHYESILVERINT*</t>
  </si>
  <si>
    <t>00M134204ARAS</t>
  </si>
  <si>
    <t>1342 CAF ARIETE DRIP DGT CREAM/GR SA</t>
  </si>
  <si>
    <t>24,5x31,5x39,5</t>
  </si>
  <si>
    <t>00M136801ARAS</t>
  </si>
  <si>
    <t>1368 CAF ARIETE 6 CUPS BK SA</t>
  </si>
  <si>
    <t>19x13,5x28,5</t>
  </si>
  <si>
    <t>59,5x28,5x40</t>
  </si>
  <si>
    <t>00M138913ARAS</t>
  </si>
  <si>
    <t>1389A CAF ARIETE POWDER/POD CREAM/BG SA</t>
  </si>
  <si>
    <t>33x28x35,5</t>
  </si>
  <si>
    <t>00M130100ARSA</t>
  </si>
  <si>
    <t>1301 CAF ARIETE POWDER/POD WHBK SA</t>
  </si>
  <si>
    <t>18,5x37x35</t>
  </si>
  <si>
    <t>00P274391ARSA</t>
  </si>
  <si>
    <t>2743/9 ASPD ARIETE BKRD BAGLESS SA</t>
  </si>
  <si>
    <t>37x26x29,5</t>
  </si>
  <si>
    <t>00M138915ARSA</t>
  </si>
  <si>
    <t>1389A CAF ARIETE POWDER/POD CREAM/BL SA</t>
  </si>
  <si>
    <t>00M136900ARAS</t>
  </si>
  <si>
    <t>3023 GRI ARIETE BK SA</t>
  </si>
  <si>
    <t>23x17x33</t>
  </si>
  <si>
    <t>47,5x36x35,5</t>
  </si>
  <si>
    <t>00M136650ARSA</t>
  </si>
  <si>
    <t>1366B CAF ARIETE POWDER/POD BK SA</t>
  </si>
  <si>
    <t>30,5x22,5x32</t>
  </si>
  <si>
    <t>00M138914ARSA</t>
  </si>
  <si>
    <t>1389A CAF ARIETE POWDER/POD CREAM/GR SA</t>
  </si>
  <si>
    <t>00M134205ARSA</t>
  </si>
  <si>
    <t>1342 CAF ARIETE DRIP DGT CREAM/BL SA</t>
  </si>
  <si>
    <t>00M131801ARAS</t>
  </si>
  <si>
    <t>1318 CAF ARIETE POWDER BKWH SA</t>
  </si>
  <si>
    <t>34,5x34,5x36,5</t>
  </si>
  <si>
    <t>00M131210ARSA</t>
  </si>
  <si>
    <t>1312 CAF ARIETE POWDER/POD TFT METAL SA</t>
  </si>
  <si>
    <t>36x38x46</t>
  </si>
  <si>
    <t>37x39x47</t>
  </si>
  <si>
    <t>PHOTO</t>
  </si>
  <si>
    <t>REF</t>
  </si>
  <si>
    <t>DESCR</t>
  </si>
  <si>
    <t>QTY</t>
  </si>
  <si>
    <t>RETAIL</t>
  </si>
  <si>
    <t>DIM</t>
  </si>
  <si>
    <t>PLUG</t>
  </si>
  <si>
    <t>DIM2</t>
  </si>
  <si>
    <t>HERTZ</t>
  </si>
  <si>
    <t xml:space="preserve">BOX WEIGHT </t>
  </si>
  <si>
    <t>MASTER BOX QTY</t>
  </si>
  <si>
    <t xml:space="preserve">UNIT PER PALETTE </t>
  </si>
  <si>
    <t>MASTER BOX WEIGHT</t>
  </si>
  <si>
    <t xml:space="preserve">EX WORKS </t>
  </si>
  <si>
    <t xml:space="preserve">SHENZEN </t>
  </si>
  <si>
    <t xml:space="preserve">DUBAÏ </t>
  </si>
  <si>
    <t xml:space="preserve">TOTAL </t>
  </si>
  <si>
    <t>https://www.e.leclerc/fp/machine-a-expresso-manuelle-automatique-ariete-1318-0-8-l-blanc-8003705118737?srsltid=AfmBOoriVW6DweL68obtzn9Qk771yFQGWIhmEkfSgd0yB1Gtf67IX7Q7</t>
  </si>
  <si>
    <t>https://www.carrefour.fr/p/ariete-1312-10-entierement-automatique-machine-a-expresso-2-l-8003705120303</t>
  </si>
  <si>
    <t>https://www.e.leclerc/fp/cafetiere-filtre-vintage-ariete-1342beige-8003705114135?et_keyword=&amp;et_campaign=20402794963&amp;et_device=c&amp;et_matchtype=&amp;utm_source=google&amp;utm_medium=cpc&amp;utm_campaign=FR/PMAX/SUE/High-Tech/Filet&amp;gad_source=1&amp;gad_campaignid=18158823779&amp;gbraid=0AAAAADJL7wP7j4zCabqn_6dl5N6Ab3h_K&amp;gclid=EAIaIQobChMI6OTxqLuakgMVD8h5BB2ktw_PEAYYBCABEgK2RvD_BwE</t>
  </si>
  <si>
    <t>https://www.fnac.com/Machine-a-cafe-expresso-Ariete-Vintage-1389-900-W-Vert/a12690098/w-4</t>
  </si>
  <si>
    <t>https://www.carrefour.fr/p/ariete-machine-a-expresso-picasso-cialdissima-850-w-noir-8003705110861</t>
  </si>
  <si>
    <t>https://www.fnac.com/mp30511805/Ariete-Centrika-Metal-Mod-173-Centrifugeuse-750-Watt-metal/w-4</t>
  </si>
  <si>
    <t>https://www.e.leclerc/fp/ariete-568-2-blender-1-liter-vert-classe-energetique-a-8003705115712?srsltid=AfmBOoqxgGuLq-6qFH2RsmnhNy1_IhtAneP8hLzE29fb1K2LTmkT4PbX</t>
  </si>
  <si>
    <t>https://www.fnac.com/mp32106896/Ariete-Bon-Cuisine-300-Mod-985-Four-electrique-30-litres-1-5-kWatt/w-4</t>
  </si>
  <si>
    <t>https://www.e.leclerc/fp/plancha-grill-electrique-3en1-2400w-60x25cm-1916-ariete-8003705115309?srsltid=AfmBOoqMoG7ND0-ZTbT22Grmm_w2LulA9h1QwNxfHgR3ErQ6vHlZYNPZ</t>
  </si>
  <si>
    <t>https://www.fnac.com/ARIETE-BOUILLOIRE-ELECTRIQUE-VINTAGE-LINE-VERT/a15211190/w-4</t>
  </si>
  <si>
    <t>https://www.but.fr/produits/8003705113978/Mousseur-a-Lait-Vintage-Celeste-Bleu-2878.html</t>
  </si>
  <si>
    <t>https://www.fnac.com/Cuiseur-a-riz-Ariete-2904-1-700-W-Beige/a15831282/w-4</t>
  </si>
  <si>
    <t>https://www.fnac.com/mp30837779/Ariete-2945-Twist-multicuiseur/w-4</t>
  </si>
  <si>
    <t>https://www.e.leclerc/fp/station-petit-dejeuner-3en1-500w-blanc-1344-ariete-8003705114838?srsltid=AfmBOopNvnwQ-xFKT6yRmALIldhCbFBEpeY0LLgqAH97I0PpcMclmBPy</t>
  </si>
  <si>
    <t>https://business.currys.co.uk/catalogue/domestic-appliances/small-kitchen-appliances/coffee-machines/ariete-3016-00-pro-grind-spice-coffee-grinder-black-silver/S382379B</t>
  </si>
  <si>
    <t>https://www.amazon.fr/Ariete-3017-%C3%89lectrique-Plastique-kilograms/dp/B07BQ23DZB</t>
  </si>
  <si>
    <t>2784 ASPD ARIETE GYRD W003R BAGGED SA *</t>
  </si>
  <si>
    <t>https://www.idealo.fr/prix/4866258/ariete-smart-2735.html</t>
  </si>
  <si>
    <t>https://www.fnac.com/mp32106886/Ariete-Steam-Iron-2000W-mod-6234-Fer-a-vapeur-semelle-Teflon-2000-Watt/w-4</t>
  </si>
  <si>
    <t>https://www.fnac.com/mp32106888/Ariete-6235-Fer-a-vapeur-semelle-ceramique-2000-Watt/w-4</t>
  </si>
  <si>
    <t>https://www.fnac.com/mp47855306/Radiateur-Electrique-Ariete-808-04-2000W-Fonction-Chaude-et-Froide-Thermostat-Reglable-Plaque-Tournante-Vert/w-4</t>
  </si>
  <si>
    <t>https://www.fnac.com/mp47874116/Chauffage-Soufflant-Ariete-808-05-Blue-2000W-Froide-et-Chaud-Thermostat-Reglable-Bleu/w-4</t>
  </si>
  <si>
    <t>https://www.e.leclerc/fp/robot-patissier-ariete-1588beige-8003705115996?srsltid=AfmBOorjv56d1p7BXxDTF_mol_Xu5IwOYUf6x3U5a3Y40xWOmHaua-cE</t>
  </si>
  <si>
    <t>https://www.ariete.store/product/ariete-planetaria-impastatrice-multifunzione-gourmet-professional-bianco?srsltid=AfmBOorUz8edQBLChGCKD-vd1nhUecQVSKow7VGNa7psXjOaNPNGrJom</t>
  </si>
  <si>
    <t>https://www.ariete.store/product/ariete-planetaria-impastatrice-multifunzione-gourmet-professional-rosso?srsltid=AfmBOooTdniFMDOuSy9P5xogM-wm5rXJSV4XfIgUanVrltcjJKGBsxuB</t>
  </si>
  <si>
    <t>https://www.e.leclerc/fp/bouilloire-ariete-2868bleu-8003705116542?srsltid=AfmBOooVKY4LBi_Ctc9VBMYtrFm_-jFTIRaLjLeN8kcNJxHjMks0D6ty</t>
  </si>
  <si>
    <t>https://www.fnac.com/ARIETE-VINTAGE-BOUILLOIRE-BLEUE/a15269670/w-4</t>
  </si>
  <si>
    <t>https://www.e.leclerc/fp/ariete-vintage-mousseur-a-lait-vert-8003705113961?srsltid=AfmBOoq-piHkjB5oYMrjBAnZhieo7Elre53LhBonMq2bn7tqop4DO1wW</t>
  </si>
  <si>
    <t>https://www.fnac.com/ARIETE-2878-BLUE/a16582151/w-4</t>
  </si>
  <si>
    <t>https://www.amazon.fr/Ariete-Friteuse-frites-litres-plastique/dp/B07C7YZSRR?th=1</t>
  </si>
  <si>
    <t>https://www.fnac.com/mp30837747/Ariete-1342-Vintage-Cafetiere-12-tasses-vert/w-4</t>
  </si>
  <si>
    <t>https://www.e.leclerc/fp/machine-a-cafe-expresso-ariete-moka-1368-moka-aroma-480-watts-noir-8003705117358?srsltid=AfmBOorj0f_VbYlNlqFav4PdbiYosScunySPy1oN6GeNpmSN7n35-OrR</t>
  </si>
  <si>
    <t>https://www.fnac.com/Expresso-Vintage-Ariete-1389-Beige/a12690106/w-4</t>
  </si>
  <si>
    <t>https://www.fnac.com/mp38236929/Ariete-1301-Machine-A-Cafe-Espresso-Dosette-Ese-1100-W-15-Bars-Blanc/w-4</t>
  </si>
  <si>
    <t>https://www.rueducommerce.fr/p/m24070749369.html?utm_source=google&amp;utm_medium=cpc&amp;utm_campaign=pmax&amp;utm_content=&amp;gad_source=1&amp;gad_campaignid=23114503158&amp;gbraid=0AAAAADx42wdlu2iWtJ3qsO4hNcBgcwb1P&amp;gclid=CjwKCAiAssfLBhBDEiwAcLpwfp2PRg8QX6yWCqMUneOHGt_nKc3gJ1V_9TrhW0cGZgE1Ijf9M75zKhoCuwQQAvD_BwE</t>
  </si>
  <si>
    <t>https://www.fnac.com/Machine-a-cafe-Expresso-Ariete-1389-900-W-Bleu/a12690097/w-4</t>
  </si>
  <si>
    <t>https://www.but.fr/produits/8003705120501/Moulin-a-cafe-Grinder-Cafe-2000w-Broyeur-Conique-3023.html</t>
  </si>
  <si>
    <t xml:space="preserve">ARIETE   By  DE'LONGHI </t>
  </si>
  <si>
    <t xml:space="preserve">TOTAL   ARIETE  DE'LONGHI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</si>
</sst>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4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6"/>
      <color theme="0"/>
      <name val="Times New Roman"/>
      <family val="1"/>
    </font>
    <font>
      <b/>
      <sz val="48"/>
      <color theme="1"/>
      <name val="Times New Roman"/>
      <family val="1"/>
    </font>
    <font>
      <sz val="10"/>
      <color rgb="FF000000"/>
      <name val="Times New Roman"/>
      <charset val="204"/>
    </font>
    <font>
      <u/>
      <sz val="10"/>
      <color theme="10"/>
      <name val="Times New Roman"/>
      <charset val="204"/>
    </font>
    <font>
      <b/>
      <sz val="20"/>
      <color theme="0"/>
      <name val="Times New Roman"/>
      <family val="1"/>
    </font>
    <font>
      <b/>
      <sz val="22"/>
      <color theme="0"/>
      <name val="Times New Roman"/>
      <family val="1"/>
    </font>
    <font>
      <b/>
      <sz val="28"/>
      <color theme="0"/>
      <name val="Times New Roman"/>
      <family val="1"/>
    </font>
    <font>
      <b/>
      <sz val="20"/>
      <color rgb="FFFF0000"/>
      <name val="Times New Roman"/>
      <family val="1"/>
    </font>
    <font>
      <sz val="8"/>
      <name val="Times New Roman"/>
      <charset val="204"/>
    </font>
    <font>
      <b/>
      <sz val="24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 shrinkToFit="1"/>
    </xf>
    <xf numFmtId="2" fontId="2" fillId="0" borderId="5" xfId="0" applyNumberFormat="1" applyFont="1" applyBorder="1" applyAlignment="1">
      <alignment horizontal="center" vertical="center" wrapText="1" shrinkToFit="1"/>
    </xf>
    <xf numFmtId="1" fontId="2" fillId="0" borderId="6" xfId="0" applyNumberFormat="1" applyFont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center" vertical="center" wrapText="1" shrinkToFi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 shrinkToFit="1"/>
    </xf>
    <xf numFmtId="164" fontId="1" fillId="0" borderId="19" xfId="0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64" fontId="3" fillId="4" borderId="25" xfId="1" applyNumberFormat="1" applyFont="1" applyFill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 wrapText="1" shrinkToFit="1"/>
    </xf>
    <xf numFmtId="164" fontId="9" fillId="4" borderId="15" xfId="1" applyNumberFormat="1" applyFont="1" applyFill="1" applyBorder="1" applyAlignment="1">
      <alignment horizontal="center" vertical="center" wrapText="1"/>
    </xf>
    <xf numFmtId="0" fontId="7" fillId="0" borderId="15" xfId="3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 shrinkToFit="1"/>
    </xf>
    <xf numFmtId="3" fontId="11" fillId="0" borderId="23" xfId="0" applyNumberFormat="1" applyFont="1" applyBorder="1" applyAlignment="1">
      <alignment horizontal="center" vertical="center" wrapText="1" shrinkToFit="1"/>
    </xf>
    <xf numFmtId="3" fontId="11" fillId="0" borderId="0" xfId="0" applyNumberFormat="1" applyFont="1" applyAlignment="1">
      <alignment horizontal="center" vertical="center" wrapText="1"/>
    </xf>
    <xf numFmtId="10" fontId="2" fillId="0" borderId="0" xfId="2" applyNumberFormat="1" applyFont="1" applyAlignment="1">
      <alignment horizontal="center" vertical="center" wrapText="1"/>
    </xf>
    <xf numFmtId="3" fontId="13" fillId="3" borderId="26" xfId="0" applyNumberFormat="1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DBE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640332</xdr:colOff>
      <xdr:row>6</xdr:row>
      <xdr:rowOff>340689</xdr:rowOff>
    </xdr:from>
    <xdr:ext cx="883667" cy="1839191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32" y="11478589"/>
          <a:ext cx="883667" cy="1839191"/>
        </a:xfrm>
        <a:prstGeom prst="rect">
          <a:avLst/>
        </a:prstGeom>
      </xdr:spPr>
    </xdr:pic>
    <xdr:clientData/>
  </xdr:oneCellAnchor>
  <xdr:oneCellAnchor>
    <xdr:from>
      <xdr:col>1</xdr:col>
      <xdr:colOff>428434</xdr:colOff>
      <xdr:row>2</xdr:row>
      <xdr:rowOff>279006</xdr:rowOff>
    </xdr:from>
    <xdr:ext cx="1212400" cy="1841894"/>
    <xdr:pic>
      <xdr:nvPicPr>
        <xdr:cNvPr id="3" name="image2.jpe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34" y="952106"/>
          <a:ext cx="1212400" cy="1841894"/>
        </a:xfrm>
        <a:prstGeom prst="rect">
          <a:avLst/>
        </a:prstGeom>
      </xdr:spPr>
    </xdr:pic>
    <xdr:clientData/>
  </xdr:oneCellAnchor>
  <xdr:oneCellAnchor>
    <xdr:from>
      <xdr:col>1</xdr:col>
      <xdr:colOff>465239</xdr:colOff>
      <xdr:row>3</xdr:row>
      <xdr:rowOff>190106</xdr:rowOff>
    </xdr:from>
    <xdr:ext cx="1147661" cy="2172667"/>
    <xdr:pic>
      <xdr:nvPicPr>
        <xdr:cNvPr id="4" name="image3.jpe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739" y="3479406"/>
          <a:ext cx="1147661" cy="2172667"/>
        </a:xfrm>
        <a:prstGeom prst="rect">
          <a:avLst/>
        </a:prstGeom>
      </xdr:spPr>
    </xdr:pic>
    <xdr:clientData/>
  </xdr:oneCellAnchor>
  <xdr:oneCellAnchor>
    <xdr:from>
      <xdr:col>1</xdr:col>
      <xdr:colOff>255361</xdr:colOff>
      <xdr:row>4</xdr:row>
      <xdr:rowOff>240906</xdr:rowOff>
    </xdr:from>
    <xdr:ext cx="1492052" cy="1943494"/>
    <xdr:pic>
      <xdr:nvPicPr>
        <xdr:cNvPr id="5" name="image4.jpe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61" y="6146406"/>
          <a:ext cx="1492052" cy="1943494"/>
        </a:xfrm>
        <a:prstGeom prst="rect">
          <a:avLst/>
        </a:prstGeom>
      </xdr:spPr>
    </xdr:pic>
    <xdr:clientData/>
  </xdr:oneCellAnchor>
  <xdr:oneCellAnchor>
    <xdr:from>
      <xdr:col>1</xdr:col>
      <xdr:colOff>157542</xdr:colOff>
      <xdr:row>5</xdr:row>
      <xdr:rowOff>661924</xdr:rowOff>
    </xdr:from>
    <xdr:ext cx="1959681" cy="1268476"/>
    <xdr:pic>
      <xdr:nvPicPr>
        <xdr:cNvPr id="6" name="image5.jpe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42" y="9183624"/>
          <a:ext cx="1959681" cy="1268476"/>
        </a:xfrm>
        <a:prstGeom prst="rect">
          <a:avLst/>
        </a:prstGeom>
      </xdr:spPr>
    </xdr:pic>
    <xdr:clientData/>
  </xdr:oneCellAnchor>
  <xdr:oneCellAnchor>
    <xdr:from>
      <xdr:col>1</xdr:col>
      <xdr:colOff>166732</xdr:colOff>
      <xdr:row>7</xdr:row>
      <xdr:rowOff>680296</xdr:rowOff>
    </xdr:from>
    <xdr:ext cx="1973768" cy="1021503"/>
    <xdr:pic>
      <xdr:nvPicPr>
        <xdr:cNvPr id="7" name="image6.jpe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232" y="14434396"/>
          <a:ext cx="1973768" cy="1021503"/>
        </a:xfrm>
        <a:prstGeom prst="rect">
          <a:avLst/>
        </a:prstGeom>
      </xdr:spPr>
    </xdr:pic>
    <xdr:clientData/>
  </xdr:oneCellAnchor>
  <xdr:oneCellAnchor>
    <xdr:from>
      <xdr:col>1</xdr:col>
      <xdr:colOff>455612</xdr:colOff>
      <xdr:row>8</xdr:row>
      <xdr:rowOff>354571</xdr:rowOff>
    </xdr:from>
    <xdr:ext cx="1315880" cy="1893329"/>
    <xdr:pic>
      <xdr:nvPicPr>
        <xdr:cNvPr id="8" name="image7.jpe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112" y="16724871"/>
          <a:ext cx="1315880" cy="1893329"/>
        </a:xfrm>
        <a:prstGeom prst="rect">
          <a:avLst/>
        </a:prstGeom>
      </xdr:spPr>
    </xdr:pic>
    <xdr:clientData/>
  </xdr:oneCellAnchor>
  <xdr:oneCellAnchor>
    <xdr:from>
      <xdr:col>1</xdr:col>
      <xdr:colOff>606793</xdr:colOff>
      <xdr:row>9</xdr:row>
      <xdr:rowOff>319480</xdr:rowOff>
    </xdr:from>
    <xdr:ext cx="1070793" cy="1903020"/>
    <xdr:pic>
      <xdr:nvPicPr>
        <xdr:cNvPr id="9" name="image8.jpe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93" y="19305980"/>
          <a:ext cx="1070793" cy="1903020"/>
        </a:xfrm>
        <a:prstGeom prst="rect">
          <a:avLst/>
        </a:prstGeom>
      </xdr:spPr>
    </xdr:pic>
    <xdr:clientData/>
  </xdr:oneCellAnchor>
  <xdr:oneCellAnchor>
    <xdr:from>
      <xdr:col>1</xdr:col>
      <xdr:colOff>195643</xdr:colOff>
      <xdr:row>10</xdr:row>
      <xdr:rowOff>446430</xdr:rowOff>
    </xdr:from>
    <xdr:ext cx="1932076" cy="1636370"/>
    <xdr:pic>
      <xdr:nvPicPr>
        <xdr:cNvPr id="10" name="image9.jpe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143" y="22049130"/>
          <a:ext cx="1932076" cy="1636370"/>
        </a:xfrm>
        <a:prstGeom prst="rect">
          <a:avLst/>
        </a:prstGeom>
      </xdr:spPr>
    </xdr:pic>
    <xdr:clientData/>
  </xdr:oneCellAnchor>
  <xdr:oneCellAnchor>
    <xdr:from>
      <xdr:col>1</xdr:col>
      <xdr:colOff>100749</xdr:colOff>
      <xdr:row>15</xdr:row>
      <xdr:rowOff>421385</xdr:rowOff>
    </xdr:from>
    <xdr:ext cx="2088484" cy="1369315"/>
    <xdr:pic>
      <xdr:nvPicPr>
        <xdr:cNvPr id="11" name="image10.jpe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249" y="31968185"/>
          <a:ext cx="2088484" cy="1369315"/>
        </a:xfrm>
        <a:prstGeom prst="rect">
          <a:avLst/>
        </a:prstGeom>
      </xdr:spPr>
    </xdr:pic>
    <xdr:clientData/>
  </xdr:oneCellAnchor>
  <xdr:oneCellAnchor>
    <xdr:from>
      <xdr:col>1</xdr:col>
      <xdr:colOff>219830</xdr:colOff>
      <xdr:row>11</xdr:row>
      <xdr:rowOff>437349</xdr:rowOff>
    </xdr:from>
    <xdr:ext cx="1910413" cy="1569251"/>
    <xdr:pic>
      <xdr:nvPicPr>
        <xdr:cNvPr id="12" name="image11.jpe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330" y="24656249"/>
          <a:ext cx="1910413" cy="1569251"/>
        </a:xfrm>
        <a:prstGeom prst="rect">
          <a:avLst/>
        </a:prstGeom>
      </xdr:spPr>
    </xdr:pic>
    <xdr:clientData/>
  </xdr:oneCellAnchor>
  <xdr:oneCellAnchor>
    <xdr:from>
      <xdr:col>1</xdr:col>
      <xdr:colOff>119442</xdr:colOff>
      <xdr:row>12</xdr:row>
      <xdr:rowOff>200050</xdr:rowOff>
    </xdr:from>
    <xdr:ext cx="2088135" cy="1946250"/>
    <xdr:pic>
      <xdr:nvPicPr>
        <xdr:cNvPr id="13" name="image12.jpe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42" y="24622150"/>
          <a:ext cx="2088135" cy="1946250"/>
        </a:xfrm>
        <a:prstGeom prst="rect">
          <a:avLst/>
        </a:prstGeom>
      </xdr:spPr>
    </xdr:pic>
    <xdr:clientData/>
  </xdr:oneCellAnchor>
  <xdr:oneCellAnchor>
    <xdr:from>
      <xdr:col>1</xdr:col>
      <xdr:colOff>608784</xdr:colOff>
      <xdr:row>13</xdr:row>
      <xdr:rowOff>196125</xdr:rowOff>
    </xdr:from>
    <xdr:ext cx="1107785" cy="1873975"/>
    <xdr:pic>
      <xdr:nvPicPr>
        <xdr:cNvPr id="14" name="image13.jpe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284" y="26993125"/>
          <a:ext cx="1107785" cy="1873975"/>
        </a:xfrm>
        <a:prstGeom prst="rect">
          <a:avLst/>
        </a:prstGeom>
      </xdr:spPr>
    </xdr:pic>
    <xdr:clientData/>
  </xdr:oneCellAnchor>
  <xdr:oneCellAnchor>
    <xdr:from>
      <xdr:col>1</xdr:col>
      <xdr:colOff>428637</xdr:colOff>
      <xdr:row>14</xdr:row>
      <xdr:rowOff>236270</xdr:rowOff>
    </xdr:from>
    <xdr:ext cx="1311263" cy="1903979"/>
    <xdr:pic>
      <xdr:nvPicPr>
        <xdr:cNvPr id="15" name="image14.jpe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37" y="29408170"/>
          <a:ext cx="1311263" cy="1903979"/>
        </a:xfrm>
        <a:prstGeom prst="rect">
          <a:avLst/>
        </a:prstGeom>
      </xdr:spPr>
    </xdr:pic>
    <xdr:clientData/>
  </xdr:oneCellAnchor>
  <xdr:oneCellAnchor>
    <xdr:from>
      <xdr:col>1</xdr:col>
      <xdr:colOff>188990</xdr:colOff>
      <xdr:row>16</xdr:row>
      <xdr:rowOff>345589</xdr:rowOff>
    </xdr:from>
    <xdr:ext cx="1888260" cy="1597511"/>
    <xdr:pic>
      <xdr:nvPicPr>
        <xdr:cNvPr id="16" name="image15.jpe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90" y="34267289"/>
          <a:ext cx="1888260" cy="1597511"/>
        </a:xfrm>
        <a:prstGeom prst="rect">
          <a:avLst/>
        </a:prstGeom>
      </xdr:spPr>
    </xdr:pic>
    <xdr:clientData/>
  </xdr:oneCellAnchor>
  <xdr:oneCellAnchor>
    <xdr:from>
      <xdr:col>1</xdr:col>
      <xdr:colOff>200237</xdr:colOff>
      <xdr:row>17</xdr:row>
      <xdr:rowOff>360205</xdr:rowOff>
    </xdr:from>
    <xdr:ext cx="1824833" cy="1557495"/>
    <xdr:pic>
      <xdr:nvPicPr>
        <xdr:cNvPr id="17" name="image16.jpe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37" y="36656805"/>
          <a:ext cx="1824833" cy="1557495"/>
        </a:xfrm>
        <a:prstGeom prst="rect">
          <a:avLst/>
        </a:prstGeom>
      </xdr:spPr>
    </xdr:pic>
    <xdr:clientData/>
  </xdr:oneCellAnchor>
  <xdr:oneCellAnchor>
    <xdr:from>
      <xdr:col>1</xdr:col>
      <xdr:colOff>431801</xdr:colOff>
      <xdr:row>18</xdr:row>
      <xdr:rowOff>452615</xdr:rowOff>
    </xdr:from>
    <xdr:ext cx="1574800" cy="1490485"/>
    <xdr:grpSp>
      <xdr:nvGrpSpPr>
        <xdr:cNvPr id="18" name="Group 1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537634" y="39896698"/>
          <a:ext cx="1574800" cy="1490485"/>
          <a:chOff x="0" y="0"/>
          <a:chExt cx="682625" cy="755015"/>
        </a:xfrm>
      </xdr:grpSpPr>
      <xdr:pic>
        <xdr:nvPicPr>
          <xdr:cNvPr id="19" name="image17.jpeg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82485" cy="646315"/>
          </a:xfrm>
          <a:prstGeom prst="rect">
            <a:avLst/>
          </a:prstGeom>
        </xdr:spPr>
      </xdr:pic>
      <xdr:pic>
        <xdr:nvPicPr>
          <xdr:cNvPr id="20" name="image18.jpeg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767" y="108330"/>
            <a:ext cx="646938" cy="646315"/>
          </a:xfrm>
          <a:prstGeom prst="rect">
            <a:avLst/>
          </a:prstGeom>
        </xdr:spPr>
      </xdr:pic>
    </xdr:grpSp>
    <xdr:clientData/>
  </xdr:oneCellAnchor>
  <xdr:oneCellAnchor>
    <xdr:from>
      <xdr:col>1</xdr:col>
      <xdr:colOff>283918</xdr:colOff>
      <xdr:row>19</xdr:row>
      <xdr:rowOff>240272</xdr:rowOff>
    </xdr:from>
    <xdr:ext cx="1723539" cy="1855228"/>
    <xdr:pic>
      <xdr:nvPicPr>
        <xdr:cNvPr id="21" name="image19.jpe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418" y="41286672"/>
          <a:ext cx="1723539" cy="1855228"/>
        </a:xfrm>
        <a:prstGeom prst="rect">
          <a:avLst/>
        </a:prstGeom>
      </xdr:spPr>
    </xdr:pic>
    <xdr:clientData/>
  </xdr:oneCellAnchor>
  <xdr:oneCellAnchor>
    <xdr:from>
      <xdr:col>1</xdr:col>
      <xdr:colOff>363498</xdr:colOff>
      <xdr:row>20</xdr:row>
      <xdr:rowOff>192098</xdr:rowOff>
    </xdr:from>
    <xdr:ext cx="1513277" cy="1966902"/>
    <xdr:pic>
      <xdr:nvPicPr>
        <xdr:cNvPr id="22" name="image20.jpe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998" y="43613398"/>
          <a:ext cx="1513277" cy="1966902"/>
        </a:xfrm>
        <a:prstGeom prst="rect">
          <a:avLst/>
        </a:prstGeom>
      </xdr:spPr>
    </xdr:pic>
    <xdr:clientData/>
  </xdr:oneCellAnchor>
  <xdr:oneCellAnchor>
    <xdr:from>
      <xdr:col>1</xdr:col>
      <xdr:colOff>187538</xdr:colOff>
      <xdr:row>21</xdr:row>
      <xdr:rowOff>293712</xdr:rowOff>
    </xdr:from>
    <xdr:ext cx="1932665" cy="1750988"/>
    <xdr:pic>
      <xdr:nvPicPr>
        <xdr:cNvPr id="23" name="image21.jpeg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038" y="46089912"/>
          <a:ext cx="1932665" cy="1750988"/>
        </a:xfrm>
        <a:prstGeom prst="rect">
          <a:avLst/>
        </a:prstGeom>
      </xdr:spPr>
    </xdr:pic>
    <xdr:clientData/>
  </xdr:oneCellAnchor>
  <xdr:oneCellAnchor>
    <xdr:from>
      <xdr:col>1</xdr:col>
      <xdr:colOff>221042</xdr:colOff>
      <xdr:row>22</xdr:row>
      <xdr:rowOff>278815</xdr:rowOff>
    </xdr:from>
    <xdr:ext cx="1894421" cy="1753185"/>
    <xdr:pic>
      <xdr:nvPicPr>
        <xdr:cNvPr id="24" name="image22.jpeg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542" y="48449915"/>
          <a:ext cx="1894421" cy="1753185"/>
        </a:xfrm>
        <a:prstGeom prst="rect">
          <a:avLst/>
        </a:prstGeom>
      </xdr:spPr>
    </xdr:pic>
    <xdr:clientData/>
  </xdr:oneCellAnchor>
  <xdr:oneCellAnchor>
    <xdr:from>
      <xdr:col>1</xdr:col>
      <xdr:colOff>520900</xdr:colOff>
      <xdr:row>23</xdr:row>
      <xdr:rowOff>139305</xdr:rowOff>
    </xdr:from>
    <xdr:ext cx="1310658" cy="2172095"/>
    <xdr:pic>
      <xdr:nvPicPr>
        <xdr:cNvPr id="25" name="image23.jpeg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400" y="50685305"/>
          <a:ext cx="1310658" cy="2172095"/>
        </a:xfrm>
        <a:prstGeom prst="rect">
          <a:avLst/>
        </a:prstGeom>
      </xdr:spPr>
    </xdr:pic>
    <xdr:clientData/>
  </xdr:oneCellAnchor>
  <xdr:oneCellAnchor>
    <xdr:from>
      <xdr:col>1</xdr:col>
      <xdr:colOff>531812</xdr:colOff>
      <xdr:row>24</xdr:row>
      <xdr:rowOff>164705</xdr:rowOff>
    </xdr:from>
    <xdr:ext cx="1373188" cy="1975785"/>
    <xdr:pic>
      <xdr:nvPicPr>
        <xdr:cNvPr id="26" name="image24.jpeg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312" y="53085605"/>
          <a:ext cx="1373188" cy="1975785"/>
        </a:xfrm>
        <a:prstGeom prst="rect">
          <a:avLst/>
        </a:prstGeom>
      </xdr:spPr>
    </xdr:pic>
    <xdr:clientData/>
  </xdr:oneCellAnchor>
  <xdr:oneCellAnchor>
    <xdr:from>
      <xdr:col>1</xdr:col>
      <xdr:colOff>542836</xdr:colOff>
      <xdr:row>25</xdr:row>
      <xdr:rowOff>177025</xdr:rowOff>
    </xdr:from>
    <xdr:ext cx="1108164" cy="1974567"/>
    <xdr:pic>
      <xdr:nvPicPr>
        <xdr:cNvPr id="27" name="image25.jpeg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336" y="55472825"/>
          <a:ext cx="1108164" cy="1974567"/>
        </a:xfrm>
        <a:prstGeom prst="rect">
          <a:avLst/>
        </a:prstGeom>
      </xdr:spPr>
    </xdr:pic>
    <xdr:clientData/>
  </xdr:oneCellAnchor>
  <xdr:oneCellAnchor>
    <xdr:from>
      <xdr:col>1</xdr:col>
      <xdr:colOff>467093</xdr:colOff>
      <xdr:row>26</xdr:row>
      <xdr:rowOff>192733</xdr:rowOff>
    </xdr:from>
    <xdr:ext cx="1095007" cy="1946053"/>
    <xdr:pic>
      <xdr:nvPicPr>
        <xdr:cNvPr id="28" name="image8.jpe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593" y="57863433"/>
          <a:ext cx="1095007" cy="1946053"/>
        </a:xfrm>
        <a:prstGeom prst="rect">
          <a:avLst/>
        </a:prstGeom>
      </xdr:spPr>
    </xdr:pic>
    <xdr:clientData/>
  </xdr:oneCellAnchor>
  <xdr:oneCellAnchor>
    <xdr:from>
      <xdr:col>1</xdr:col>
      <xdr:colOff>517893</xdr:colOff>
      <xdr:row>27</xdr:row>
      <xdr:rowOff>205180</xdr:rowOff>
    </xdr:from>
    <xdr:ext cx="1069607" cy="1900912"/>
    <xdr:pic>
      <xdr:nvPicPr>
        <xdr:cNvPr id="29" name="image8.jpeg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93" y="60250780"/>
          <a:ext cx="1069607" cy="1900912"/>
        </a:xfrm>
        <a:prstGeom prst="rect">
          <a:avLst/>
        </a:prstGeom>
      </xdr:spPr>
    </xdr:pic>
    <xdr:clientData/>
  </xdr:oneCellAnchor>
  <xdr:oneCellAnchor>
    <xdr:from>
      <xdr:col>1</xdr:col>
      <xdr:colOff>193103</xdr:colOff>
      <xdr:row>28</xdr:row>
      <xdr:rowOff>227570</xdr:rowOff>
    </xdr:from>
    <xdr:ext cx="1959055" cy="1855230"/>
    <xdr:pic>
      <xdr:nvPicPr>
        <xdr:cNvPr id="30" name="image26.jpeg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603" y="62648070"/>
          <a:ext cx="1959055" cy="1855230"/>
        </a:xfrm>
        <a:prstGeom prst="rect">
          <a:avLst/>
        </a:prstGeom>
      </xdr:spPr>
    </xdr:pic>
    <xdr:clientData/>
  </xdr:oneCellAnchor>
  <xdr:oneCellAnchor>
    <xdr:from>
      <xdr:col>1</xdr:col>
      <xdr:colOff>390025</xdr:colOff>
      <xdr:row>29</xdr:row>
      <xdr:rowOff>115738</xdr:rowOff>
    </xdr:from>
    <xdr:ext cx="1429484" cy="2017862"/>
    <xdr:pic>
      <xdr:nvPicPr>
        <xdr:cNvPr id="31" name="image27.jpeg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525" y="64911138"/>
          <a:ext cx="1429484" cy="2017862"/>
        </a:xfrm>
        <a:prstGeom prst="rect">
          <a:avLst/>
        </a:prstGeom>
      </xdr:spPr>
    </xdr:pic>
    <xdr:clientData/>
  </xdr:oneCellAnchor>
  <xdr:oneCellAnchor>
    <xdr:from>
      <xdr:col>1</xdr:col>
      <xdr:colOff>520586</xdr:colOff>
      <xdr:row>30</xdr:row>
      <xdr:rowOff>138290</xdr:rowOff>
    </xdr:from>
    <xdr:ext cx="1129204" cy="1868310"/>
    <xdr:pic>
      <xdr:nvPicPr>
        <xdr:cNvPr id="32" name="image28.jpe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86" y="67308590"/>
          <a:ext cx="1129204" cy="1868310"/>
        </a:xfrm>
        <a:prstGeom prst="rect">
          <a:avLst/>
        </a:prstGeom>
      </xdr:spPr>
    </xdr:pic>
    <xdr:clientData/>
  </xdr:oneCellAnchor>
  <xdr:oneCellAnchor>
    <xdr:from>
      <xdr:col>1</xdr:col>
      <xdr:colOff>322832</xdr:colOff>
      <xdr:row>33</xdr:row>
      <xdr:rowOff>340816</xdr:rowOff>
    </xdr:from>
    <xdr:ext cx="1608627" cy="1640384"/>
    <xdr:pic>
      <xdr:nvPicPr>
        <xdr:cNvPr id="33" name="image29.jpeg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32" y="75004116"/>
          <a:ext cx="1608627" cy="1640384"/>
        </a:xfrm>
        <a:prstGeom prst="rect">
          <a:avLst/>
        </a:prstGeom>
      </xdr:spPr>
    </xdr:pic>
    <xdr:clientData/>
  </xdr:oneCellAnchor>
  <xdr:oneCellAnchor>
    <xdr:from>
      <xdr:col>1</xdr:col>
      <xdr:colOff>284733</xdr:colOff>
      <xdr:row>35</xdr:row>
      <xdr:rowOff>213688</xdr:rowOff>
    </xdr:from>
    <xdr:ext cx="1758698" cy="1843711"/>
    <xdr:pic>
      <xdr:nvPicPr>
        <xdr:cNvPr id="34" name="image30.jpeg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33" y="79626788"/>
          <a:ext cx="1758698" cy="1843711"/>
        </a:xfrm>
        <a:prstGeom prst="rect">
          <a:avLst/>
        </a:prstGeom>
      </xdr:spPr>
    </xdr:pic>
    <xdr:clientData/>
  </xdr:oneCellAnchor>
  <xdr:oneCellAnchor>
    <xdr:from>
      <xdr:col>1</xdr:col>
      <xdr:colOff>297210</xdr:colOff>
      <xdr:row>31</xdr:row>
      <xdr:rowOff>206070</xdr:rowOff>
    </xdr:from>
    <xdr:ext cx="1736119" cy="1864030"/>
    <xdr:pic>
      <xdr:nvPicPr>
        <xdr:cNvPr id="35" name="image31.jpeg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710" y="69751270"/>
          <a:ext cx="1736119" cy="1864030"/>
        </a:xfrm>
        <a:prstGeom prst="rect">
          <a:avLst/>
        </a:prstGeom>
      </xdr:spPr>
    </xdr:pic>
    <xdr:clientData/>
  </xdr:oneCellAnchor>
  <xdr:oneCellAnchor>
    <xdr:from>
      <xdr:col>1</xdr:col>
      <xdr:colOff>325177</xdr:colOff>
      <xdr:row>32</xdr:row>
      <xdr:rowOff>275335</xdr:rowOff>
    </xdr:from>
    <xdr:ext cx="1724484" cy="1743965"/>
    <xdr:pic>
      <xdr:nvPicPr>
        <xdr:cNvPr id="36" name="image32.jpeg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77" y="72563735"/>
          <a:ext cx="1724484" cy="1743965"/>
        </a:xfrm>
        <a:prstGeom prst="rect">
          <a:avLst/>
        </a:prstGeom>
      </xdr:spPr>
    </xdr:pic>
    <xdr:clientData/>
  </xdr:oneCellAnchor>
  <xdr:oneCellAnchor>
    <xdr:from>
      <xdr:col>1</xdr:col>
      <xdr:colOff>268806</xdr:colOff>
      <xdr:row>34</xdr:row>
      <xdr:rowOff>126225</xdr:rowOff>
    </xdr:from>
    <xdr:ext cx="1751831" cy="1931175"/>
    <xdr:pic>
      <xdr:nvPicPr>
        <xdr:cNvPr id="37" name="image33.jpeg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306" y="77164425"/>
          <a:ext cx="1751831" cy="1931175"/>
        </a:xfrm>
        <a:prstGeom prst="rect">
          <a:avLst/>
        </a:prstGeom>
      </xdr:spPr>
    </xdr:pic>
    <xdr:clientData/>
  </xdr:oneCellAnchor>
  <xdr:oneCellAnchor>
    <xdr:from>
      <xdr:col>1</xdr:col>
      <xdr:colOff>443445</xdr:colOff>
      <xdr:row>36</xdr:row>
      <xdr:rowOff>255352</xdr:rowOff>
    </xdr:from>
    <xdr:ext cx="1693051" cy="1880629"/>
    <xdr:pic>
      <xdr:nvPicPr>
        <xdr:cNvPr id="38" name="image34.jpeg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414" y="82313227"/>
          <a:ext cx="1693051" cy="1880629"/>
        </a:xfrm>
        <a:prstGeom prst="rect">
          <a:avLst/>
        </a:prstGeom>
      </xdr:spPr>
    </xdr:pic>
    <xdr:clientData/>
  </xdr:oneCellAnchor>
  <xdr:oneCellAnchor>
    <xdr:from>
      <xdr:col>1</xdr:col>
      <xdr:colOff>281571</xdr:colOff>
      <xdr:row>37</xdr:row>
      <xdr:rowOff>192480</xdr:rowOff>
    </xdr:from>
    <xdr:ext cx="1743872" cy="1852219"/>
    <xdr:pic>
      <xdr:nvPicPr>
        <xdr:cNvPr id="39" name="image35.jpe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071" y="84355380"/>
          <a:ext cx="1743872" cy="1852219"/>
        </a:xfrm>
        <a:prstGeom prst="rect">
          <a:avLst/>
        </a:prstGeom>
      </xdr:spPr>
    </xdr:pic>
    <xdr:clientData/>
  </xdr:oneCellAnchor>
  <xdr:oneCellAnchor>
    <xdr:from>
      <xdr:col>1</xdr:col>
      <xdr:colOff>444572</xdr:colOff>
      <xdr:row>38</xdr:row>
      <xdr:rowOff>173642</xdr:rowOff>
    </xdr:from>
    <xdr:ext cx="1447557" cy="2036158"/>
    <xdr:pic>
      <xdr:nvPicPr>
        <xdr:cNvPr id="40" name="image36.jpeg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72" y="86711442"/>
          <a:ext cx="1447557" cy="2036158"/>
        </a:xfrm>
        <a:prstGeom prst="rect">
          <a:avLst/>
        </a:prstGeom>
      </xdr:spPr>
    </xdr:pic>
    <xdr:clientData/>
  </xdr:oneCellAnchor>
  <xdr:oneCellAnchor>
    <xdr:from>
      <xdr:col>1</xdr:col>
      <xdr:colOff>122339</xdr:colOff>
      <xdr:row>39</xdr:row>
      <xdr:rowOff>176390</xdr:rowOff>
    </xdr:from>
    <xdr:ext cx="2045828" cy="2046110"/>
    <xdr:pic>
      <xdr:nvPicPr>
        <xdr:cNvPr id="41" name="image37.jpeg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39" y="89089090"/>
          <a:ext cx="2045828" cy="2046110"/>
        </a:xfrm>
        <a:prstGeom prst="rect">
          <a:avLst/>
        </a:prstGeom>
      </xdr:spPr>
    </xdr:pic>
    <xdr:clientData/>
  </xdr:oneCellAnchor>
  <xdr:oneCellAnchor>
    <xdr:from>
      <xdr:col>1</xdr:col>
      <xdr:colOff>237158</xdr:colOff>
      <xdr:row>40</xdr:row>
      <xdr:rowOff>101460</xdr:rowOff>
    </xdr:from>
    <xdr:ext cx="1861957" cy="2108339"/>
    <xdr:pic>
      <xdr:nvPicPr>
        <xdr:cNvPr id="42" name="image38.jpeg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58" y="91389060"/>
          <a:ext cx="1861957" cy="21083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rrefour.fr/p/ariete-1312-10-entierement-automatique-machine-a-expresso-2-l-8003705120303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e.leclerc/fp/machine-a-expresso-manuelle-automatique-ariete-1318-0-8-l-blanc-8003705118737?srsltid=AfmBOoriVW6DweL68obtzn9Qk771yFQGWIhmEkfSgd0yB1Gtf67IX7Q7" TargetMode="External"/><Relationship Id="rId1" Type="http://schemas.openxmlformats.org/officeDocument/2006/relationships/hyperlink" Target="https://www.e.leclerc/fp/cafetiere-filtre-vintage-ariete-1342beige-8003705114135?et_keyword=&amp;et_campaign=20402794963&amp;et_device=c&amp;et_matchtype=&amp;utm_source=google&amp;utm_medium=cpc&amp;utm_campaign=FR/PMAX/SUE/High-Tech/Filet&amp;gad_source=1&amp;gad_campaignid=18158823779&amp;gbraid=0AAAAADJL7wP7j4zCabqn_6dl5N6Ab3h_K&amp;gclid=EAIaIQobChMI6OTxqLuakgMVD8h5BB2ktw_PEAYYBCABEgK2RvD_Bw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arrefour.fr/p/ariete-machine-a-expresso-picasso-cialdissima-850-w-noir-8003705110861" TargetMode="External"/><Relationship Id="rId4" Type="http://schemas.openxmlformats.org/officeDocument/2006/relationships/hyperlink" Target="https://www.fnac.com/Machine-a-cafe-expresso-Ariete-Vintage-1389-900-W-Vert/a12690098/w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7"/>
  <sheetViews>
    <sheetView showGridLines="0" tabSelected="1" zoomScale="90" zoomScaleNormal="90" workbookViewId="0">
      <pane ySplit="2" topLeftCell="A3" activePane="bottomLeft" state="frozen"/>
      <selection pane="bottomLeft" activeCell="D44" sqref="D44"/>
    </sheetView>
  </sheetViews>
  <sheetFormatPr defaultColWidth="9" defaultRowHeight="25.5" x14ac:dyDescent="0.2"/>
  <cols>
    <col min="1" max="1" width="1.83203125" style="1" customWidth="1"/>
    <col min="2" max="2" width="46.1640625" style="1" customWidth="1"/>
    <col min="3" max="4" width="16.33203125" style="1" customWidth="1"/>
    <col min="5" max="5" width="22.33203125" style="1" customWidth="1"/>
    <col min="6" max="6" width="18.1640625" style="35" customWidth="1"/>
    <col min="7" max="7" width="20.5" style="25" customWidth="1"/>
    <col min="8" max="9" width="26" style="26" customWidth="1"/>
    <col min="10" max="10" width="36.33203125" style="26" customWidth="1"/>
    <col min="11" max="11" width="15.6640625" style="1" customWidth="1"/>
    <col min="12" max="13" width="13.33203125" style="1" customWidth="1"/>
    <col min="14" max="14" width="13.83203125" style="1" customWidth="1"/>
    <col min="15" max="15" width="16.1640625" style="1" customWidth="1"/>
    <col min="16" max="16" width="21" style="1" customWidth="1"/>
    <col min="17" max="17" width="15.1640625" style="1" customWidth="1"/>
    <col min="18" max="18" width="14.83203125" style="1" customWidth="1"/>
    <col min="19" max="19" width="7.1640625" style="1" customWidth="1"/>
    <col min="20" max="20" width="6.6640625" style="1" customWidth="1"/>
    <col min="21" max="21" width="7" style="1" customWidth="1"/>
    <col min="22" max="22" width="63.83203125" style="1" customWidth="1"/>
    <col min="23" max="16384" width="9" style="1"/>
  </cols>
  <sheetData>
    <row r="1" spans="2:21" ht="78.95" customHeight="1" thickBot="1" x14ac:dyDescent="0.25">
      <c r="B1" s="41" t="s">
        <v>180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1" ht="39.950000000000003" customHeight="1" thickBot="1" x14ac:dyDescent="0.25">
      <c r="B2" s="12" t="s">
        <v>126</v>
      </c>
      <c r="C2" s="13" t="s">
        <v>127</v>
      </c>
      <c r="D2" s="13" t="s">
        <v>139</v>
      </c>
      <c r="E2" s="27" t="s">
        <v>128</v>
      </c>
      <c r="F2" s="32" t="s">
        <v>129</v>
      </c>
      <c r="G2" s="28" t="s">
        <v>130</v>
      </c>
      <c r="H2" s="19" t="s">
        <v>142</v>
      </c>
      <c r="I2" s="14" t="s">
        <v>3</v>
      </c>
      <c r="J2" s="14" t="s">
        <v>3</v>
      </c>
      <c r="K2" s="13" t="s">
        <v>132</v>
      </c>
      <c r="L2" s="13" t="s">
        <v>134</v>
      </c>
      <c r="M2" s="13" t="s">
        <v>136</v>
      </c>
      <c r="N2" s="13" t="s">
        <v>137</v>
      </c>
      <c r="O2" s="13" t="s">
        <v>135</v>
      </c>
      <c r="P2" s="13" t="s">
        <v>138</v>
      </c>
      <c r="Q2" s="13" t="s">
        <v>131</v>
      </c>
      <c r="R2" s="13" t="s">
        <v>133</v>
      </c>
      <c r="S2" s="13" t="s">
        <v>0</v>
      </c>
      <c r="T2" s="13" t="s">
        <v>1</v>
      </c>
      <c r="U2" s="13" t="s">
        <v>2</v>
      </c>
    </row>
    <row r="3" spans="2:21" ht="186.95" customHeight="1" thickBot="1" x14ac:dyDescent="0.25">
      <c r="B3" s="5"/>
      <c r="C3" s="2" t="s">
        <v>4</v>
      </c>
      <c r="D3" s="2" t="s">
        <v>140</v>
      </c>
      <c r="E3" s="17" t="s">
        <v>5</v>
      </c>
      <c r="F3" s="33">
        <v>87</v>
      </c>
      <c r="G3" s="20">
        <v>98.6</v>
      </c>
      <c r="H3" s="21">
        <f>F3*G3</f>
        <v>8578.1999999999989</v>
      </c>
      <c r="I3" s="6">
        <v>8003705106581</v>
      </c>
      <c r="J3" s="31" t="s">
        <v>148</v>
      </c>
      <c r="K3" s="15" t="s">
        <v>6</v>
      </c>
      <c r="L3" s="2" t="s">
        <v>7</v>
      </c>
      <c r="M3" s="3">
        <v>2</v>
      </c>
      <c r="N3" s="3">
        <v>32</v>
      </c>
      <c r="O3" s="4">
        <v>4.45</v>
      </c>
      <c r="P3" s="4">
        <v>9.8699999999999992</v>
      </c>
      <c r="Q3" s="2" t="s">
        <v>8</v>
      </c>
      <c r="R3" s="2" t="s">
        <v>9</v>
      </c>
      <c r="S3" s="3">
        <v>694</v>
      </c>
      <c r="T3" s="3">
        <v>1472</v>
      </c>
      <c r="U3" s="3">
        <v>1516</v>
      </c>
    </row>
    <row r="4" spans="2:21" ht="186.95" customHeight="1" thickBot="1" x14ac:dyDescent="0.25">
      <c r="B4" s="5"/>
      <c r="C4" s="2" t="s">
        <v>10</v>
      </c>
      <c r="D4" s="2" t="s">
        <v>140</v>
      </c>
      <c r="E4" s="17" t="s">
        <v>11</v>
      </c>
      <c r="F4" s="33">
        <v>176</v>
      </c>
      <c r="G4" s="20">
        <v>110</v>
      </c>
      <c r="H4" s="21">
        <f t="shared" ref="H4:H41" si="0">F4*G4</f>
        <v>19360</v>
      </c>
      <c r="I4" s="6">
        <v>8003705118928</v>
      </c>
      <c r="J4" s="31" t="s">
        <v>149</v>
      </c>
      <c r="K4" s="15" t="s">
        <v>6</v>
      </c>
      <c r="L4" s="2" t="s">
        <v>12</v>
      </c>
      <c r="M4" s="3">
        <v>6</v>
      </c>
      <c r="N4" s="3">
        <v>144</v>
      </c>
      <c r="O4" s="4">
        <v>2.27</v>
      </c>
      <c r="P4" s="4">
        <v>14.24</v>
      </c>
      <c r="Q4" s="2" t="s">
        <v>13</v>
      </c>
      <c r="R4" s="2" t="s">
        <v>14</v>
      </c>
      <c r="S4" s="3">
        <v>2760</v>
      </c>
      <c r="T4" s="3">
        <v>5040</v>
      </c>
      <c r="U4" s="3">
        <v>5760</v>
      </c>
    </row>
    <row r="5" spans="2:21" ht="186.95" customHeight="1" thickBot="1" x14ac:dyDescent="0.25">
      <c r="B5" s="5"/>
      <c r="C5" s="2" t="s">
        <v>15</v>
      </c>
      <c r="D5" s="2" t="s">
        <v>140</v>
      </c>
      <c r="E5" s="17" t="s">
        <v>16</v>
      </c>
      <c r="F5" s="33">
        <v>668</v>
      </c>
      <c r="G5" s="20">
        <v>26.9</v>
      </c>
      <c r="H5" s="21">
        <f t="shared" si="0"/>
        <v>17969.2</v>
      </c>
      <c r="I5" s="6">
        <v>8003705113558</v>
      </c>
      <c r="J5" s="31"/>
      <c r="K5" s="15" t="s">
        <v>6</v>
      </c>
      <c r="L5" s="2" t="s">
        <v>12</v>
      </c>
      <c r="M5" s="3">
        <v>6</v>
      </c>
      <c r="N5" s="3">
        <v>216</v>
      </c>
      <c r="O5" s="4">
        <v>1.23</v>
      </c>
      <c r="P5" s="4">
        <v>7.9</v>
      </c>
      <c r="Q5" s="2" t="s">
        <v>17</v>
      </c>
      <c r="R5" s="2" t="s">
        <v>18</v>
      </c>
      <c r="S5" s="3">
        <v>4200</v>
      </c>
      <c r="T5" s="3">
        <v>8400</v>
      </c>
      <c r="U5" s="3">
        <v>9504</v>
      </c>
    </row>
    <row r="6" spans="2:21" ht="186.95" customHeight="1" thickBot="1" x14ac:dyDescent="0.25">
      <c r="B6" s="5"/>
      <c r="C6" s="2" t="s">
        <v>19</v>
      </c>
      <c r="D6" s="2" t="s">
        <v>140</v>
      </c>
      <c r="E6" s="17" t="s">
        <v>20</v>
      </c>
      <c r="F6" s="33">
        <v>42</v>
      </c>
      <c r="G6" s="20">
        <v>99.5</v>
      </c>
      <c r="H6" s="21">
        <f t="shared" si="0"/>
        <v>4179</v>
      </c>
      <c r="I6" s="6">
        <v>8003705114395</v>
      </c>
      <c r="J6" s="31" t="s">
        <v>150</v>
      </c>
      <c r="K6" s="15" t="s">
        <v>21</v>
      </c>
      <c r="L6" s="2" t="s">
        <v>7</v>
      </c>
      <c r="M6" s="3">
        <v>1</v>
      </c>
      <c r="N6" s="3">
        <v>16</v>
      </c>
      <c r="O6" s="4">
        <v>10.15</v>
      </c>
      <c r="P6" s="4">
        <v>10.15</v>
      </c>
      <c r="Q6" s="2" t="s">
        <v>22</v>
      </c>
      <c r="R6" s="2" t="s">
        <v>22</v>
      </c>
      <c r="S6" s="3">
        <v>312</v>
      </c>
      <c r="T6" s="3">
        <v>668</v>
      </c>
      <c r="U6" s="3">
        <v>778</v>
      </c>
    </row>
    <row r="7" spans="2:21" ht="186.95" customHeight="1" thickBot="1" x14ac:dyDescent="0.25">
      <c r="B7" s="5"/>
      <c r="C7" s="2" t="s">
        <v>23</v>
      </c>
      <c r="D7" s="2" t="s">
        <v>140</v>
      </c>
      <c r="E7" s="17" t="s">
        <v>24</v>
      </c>
      <c r="F7" s="33">
        <v>326</v>
      </c>
      <c r="G7" s="20">
        <v>79</v>
      </c>
      <c r="H7" s="21">
        <f t="shared" si="0"/>
        <v>25754</v>
      </c>
      <c r="I7" s="6">
        <v>8003705114395</v>
      </c>
      <c r="J7" s="31"/>
      <c r="K7" s="15" t="s">
        <v>6</v>
      </c>
      <c r="L7" s="2" t="s">
        <v>7</v>
      </c>
      <c r="M7" s="3">
        <v>1</v>
      </c>
      <c r="N7" s="3">
        <v>16</v>
      </c>
      <c r="O7" s="4">
        <v>10.15</v>
      </c>
      <c r="P7" s="4">
        <v>10.15</v>
      </c>
      <c r="Q7" s="2" t="s">
        <v>22</v>
      </c>
      <c r="R7" s="2" t="s">
        <v>22</v>
      </c>
      <c r="S7" s="3">
        <v>312</v>
      </c>
      <c r="T7" s="3">
        <v>668</v>
      </c>
      <c r="U7" s="3">
        <v>778</v>
      </c>
    </row>
    <row r="8" spans="2:21" ht="186.95" customHeight="1" thickBot="1" x14ac:dyDescent="0.25">
      <c r="B8" s="5"/>
      <c r="C8" s="2" t="s">
        <v>25</v>
      </c>
      <c r="D8" s="2" t="s">
        <v>140</v>
      </c>
      <c r="E8" s="17" t="s">
        <v>26</v>
      </c>
      <c r="F8" s="33">
        <v>630</v>
      </c>
      <c r="G8" s="20">
        <v>85</v>
      </c>
      <c r="H8" s="21">
        <f t="shared" si="0"/>
        <v>53550</v>
      </c>
      <c r="I8" s="6">
        <v>8003705115309</v>
      </c>
      <c r="J8" s="31" t="s">
        <v>151</v>
      </c>
      <c r="K8" s="15" t="s">
        <v>21</v>
      </c>
      <c r="L8" s="2" t="s">
        <v>7</v>
      </c>
      <c r="M8" s="3">
        <v>2</v>
      </c>
      <c r="N8" s="3">
        <v>40</v>
      </c>
      <c r="O8" s="4">
        <v>4.0599999999999996</v>
      </c>
      <c r="P8" s="4">
        <v>9.1199999999999992</v>
      </c>
      <c r="Q8" s="2" t="s">
        <v>27</v>
      </c>
      <c r="R8" s="2" t="s">
        <v>28</v>
      </c>
      <c r="S8" s="3">
        <v>732</v>
      </c>
      <c r="T8" s="3">
        <v>1490</v>
      </c>
      <c r="U8" s="3">
        <v>1686</v>
      </c>
    </row>
    <row r="9" spans="2:21" ht="186.95" customHeight="1" thickBot="1" x14ac:dyDescent="0.25">
      <c r="B9" s="5"/>
      <c r="C9" s="2" t="s">
        <v>29</v>
      </c>
      <c r="D9" s="2" t="s">
        <v>140</v>
      </c>
      <c r="E9" s="17" t="s">
        <v>30</v>
      </c>
      <c r="F9" s="33">
        <v>282</v>
      </c>
      <c r="G9" s="20">
        <v>89.5</v>
      </c>
      <c r="H9" s="21">
        <f t="shared" si="0"/>
        <v>25239</v>
      </c>
      <c r="I9" s="6">
        <v>8003705115170</v>
      </c>
      <c r="J9" s="31" t="s">
        <v>152</v>
      </c>
      <c r="K9" s="15" t="s">
        <v>21</v>
      </c>
      <c r="L9" s="2" t="s">
        <v>7</v>
      </c>
      <c r="M9" s="3">
        <v>6</v>
      </c>
      <c r="N9" s="3">
        <v>102</v>
      </c>
      <c r="O9" s="4">
        <v>1.67</v>
      </c>
      <c r="P9" s="4">
        <v>10.86</v>
      </c>
      <c r="Q9" s="2" t="s">
        <v>31</v>
      </c>
      <c r="R9" s="2" t="s">
        <v>32</v>
      </c>
      <c r="S9" s="3">
        <v>2160</v>
      </c>
      <c r="T9" s="3">
        <v>4560</v>
      </c>
      <c r="U9" s="3">
        <v>5424</v>
      </c>
    </row>
    <row r="10" spans="2:21" ht="186.95" customHeight="1" thickBot="1" x14ac:dyDescent="0.25">
      <c r="B10" s="5"/>
      <c r="C10" s="2" t="s">
        <v>33</v>
      </c>
      <c r="D10" s="2" t="s">
        <v>140</v>
      </c>
      <c r="E10" s="17" t="s">
        <v>34</v>
      </c>
      <c r="F10" s="33">
        <v>184</v>
      </c>
      <c r="G10" s="20">
        <v>67.900000000000006</v>
      </c>
      <c r="H10" s="21">
        <f t="shared" si="0"/>
        <v>12493.6</v>
      </c>
      <c r="I10" s="6">
        <v>8003705113978</v>
      </c>
      <c r="J10" s="31" t="s">
        <v>153</v>
      </c>
      <c r="K10" s="15" t="s">
        <v>21</v>
      </c>
      <c r="L10" s="2" t="s">
        <v>7</v>
      </c>
      <c r="M10" s="3">
        <v>8</v>
      </c>
      <c r="N10" s="3">
        <v>288</v>
      </c>
      <c r="O10" s="4">
        <v>1.1299999999999999</v>
      </c>
      <c r="P10" s="4">
        <v>9.6199999999999992</v>
      </c>
      <c r="Q10" s="2" t="s">
        <v>35</v>
      </c>
      <c r="R10" s="2" t="s">
        <v>36</v>
      </c>
      <c r="S10" s="3">
        <v>5976</v>
      </c>
      <c r="T10" s="3">
        <v>12312</v>
      </c>
      <c r="U10" s="3">
        <v>13320</v>
      </c>
    </row>
    <row r="11" spans="2:21" ht="186.95" customHeight="1" thickBot="1" x14ac:dyDescent="0.25">
      <c r="B11" s="5"/>
      <c r="C11" s="2" t="s">
        <v>37</v>
      </c>
      <c r="D11" s="2" t="s">
        <v>140</v>
      </c>
      <c r="E11" s="17" t="s">
        <v>38</v>
      </c>
      <c r="F11" s="33">
        <v>92</v>
      </c>
      <c r="G11" s="20">
        <v>90</v>
      </c>
      <c r="H11" s="21">
        <f t="shared" si="0"/>
        <v>8280</v>
      </c>
      <c r="I11" s="6">
        <v>8003705113978</v>
      </c>
      <c r="J11" s="31" t="s">
        <v>154</v>
      </c>
      <c r="K11" s="15" t="s">
        <v>21</v>
      </c>
      <c r="L11" s="2" t="s">
        <v>12</v>
      </c>
      <c r="M11" s="3">
        <v>8</v>
      </c>
      <c r="N11" s="3">
        <v>288</v>
      </c>
      <c r="O11" s="4">
        <v>1.1299999999999999</v>
      </c>
      <c r="P11" s="4">
        <v>9.6199999999999992</v>
      </c>
      <c r="Q11" s="2" t="s">
        <v>35</v>
      </c>
      <c r="R11" s="2" t="s">
        <v>36</v>
      </c>
      <c r="S11" s="3">
        <v>5976</v>
      </c>
      <c r="T11" s="3">
        <v>12312</v>
      </c>
      <c r="U11" s="3">
        <v>13320</v>
      </c>
    </row>
    <row r="12" spans="2:21" ht="186.95" customHeight="1" thickBot="1" x14ac:dyDescent="0.25">
      <c r="B12" s="5"/>
      <c r="C12" s="2" t="s">
        <v>39</v>
      </c>
      <c r="D12" s="2" t="s">
        <v>140</v>
      </c>
      <c r="E12" s="17" t="s">
        <v>40</v>
      </c>
      <c r="F12" s="33">
        <v>140</v>
      </c>
      <c r="G12" s="20">
        <v>180</v>
      </c>
      <c r="H12" s="21">
        <f t="shared" si="0"/>
        <v>25200</v>
      </c>
      <c r="I12" s="6">
        <v>8003705114548</v>
      </c>
      <c r="J12" s="31" t="s">
        <v>155</v>
      </c>
      <c r="K12" s="15" t="s">
        <v>21</v>
      </c>
      <c r="L12" s="2" t="s">
        <v>7</v>
      </c>
      <c r="M12" s="3">
        <v>1</v>
      </c>
      <c r="N12" s="3">
        <v>20</v>
      </c>
      <c r="O12" s="4">
        <v>6.5</v>
      </c>
      <c r="P12" s="4">
        <v>7.73</v>
      </c>
      <c r="Q12" s="2" t="s">
        <v>41</v>
      </c>
      <c r="R12" s="2" t="s">
        <v>42</v>
      </c>
      <c r="S12" s="3">
        <v>427</v>
      </c>
      <c r="T12" s="3">
        <v>850</v>
      </c>
      <c r="U12" s="3">
        <v>980</v>
      </c>
    </row>
    <row r="13" spans="2:21" ht="186.95" customHeight="1" thickBot="1" x14ac:dyDescent="0.25">
      <c r="B13" s="5"/>
      <c r="C13" s="2" t="s">
        <v>43</v>
      </c>
      <c r="D13" s="2" t="s">
        <v>140</v>
      </c>
      <c r="E13" s="17" t="s">
        <v>44</v>
      </c>
      <c r="F13" s="33">
        <v>168</v>
      </c>
      <c r="G13" s="20">
        <v>121</v>
      </c>
      <c r="H13" s="21">
        <f t="shared" si="0"/>
        <v>20328</v>
      </c>
      <c r="I13" s="6">
        <v>8003705114838</v>
      </c>
      <c r="J13" s="31" t="s">
        <v>156</v>
      </c>
      <c r="K13" s="15" t="s">
        <v>21</v>
      </c>
      <c r="L13" s="2" t="s">
        <v>7</v>
      </c>
      <c r="M13" s="3">
        <v>2</v>
      </c>
      <c r="N13" s="3">
        <v>60</v>
      </c>
      <c r="O13" s="4">
        <v>2.78</v>
      </c>
      <c r="P13" s="4">
        <v>6.2</v>
      </c>
      <c r="Q13" s="2" t="s">
        <v>45</v>
      </c>
      <c r="R13" s="2" t="s">
        <v>46</v>
      </c>
      <c r="S13" s="3">
        <v>1352</v>
      </c>
      <c r="T13" s="3">
        <v>2754</v>
      </c>
      <c r="U13" s="3">
        <v>3054</v>
      </c>
    </row>
    <row r="14" spans="2:21" ht="186.95" customHeight="1" thickBot="1" x14ac:dyDescent="0.25">
      <c r="B14" s="5"/>
      <c r="C14" s="2" t="s">
        <v>47</v>
      </c>
      <c r="D14" s="2" t="s">
        <v>140</v>
      </c>
      <c r="E14" s="17" t="s">
        <v>48</v>
      </c>
      <c r="F14" s="33">
        <v>1248</v>
      </c>
      <c r="G14" s="20">
        <v>32.9</v>
      </c>
      <c r="H14" s="21">
        <f t="shared" si="0"/>
        <v>41059.199999999997</v>
      </c>
      <c r="I14" s="6">
        <v>8003705115118</v>
      </c>
      <c r="J14" s="31" t="s">
        <v>157</v>
      </c>
      <c r="K14" s="15" t="s">
        <v>6</v>
      </c>
      <c r="L14" s="2">
        <v>50</v>
      </c>
      <c r="M14" s="3">
        <v>4</v>
      </c>
      <c r="N14" s="3">
        <v>300</v>
      </c>
      <c r="O14" s="4">
        <v>0.85</v>
      </c>
      <c r="P14" s="4">
        <v>3.67</v>
      </c>
      <c r="Q14" s="2" t="s">
        <v>49</v>
      </c>
      <c r="R14" s="2" t="s">
        <v>50</v>
      </c>
      <c r="S14" s="3">
        <v>6800</v>
      </c>
      <c r="T14" s="3">
        <v>9840</v>
      </c>
      <c r="U14" s="3">
        <v>15000</v>
      </c>
    </row>
    <row r="15" spans="2:21" ht="186.95" customHeight="1" thickBot="1" x14ac:dyDescent="0.25">
      <c r="B15" s="5"/>
      <c r="C15" s="2" t="s">
        <v>51</v>
      </c>
      <c r="D15" s="2" t="s">
        <v>140</v>
      </c>
      <c r="E15" s="17" t="s">
        <v>52</v>
      </c>
      <c r="F15" s="33">
        <v>17</v>
      </c>
      <c r="G15" s="20">
        <v>120</v>
      </c>
      <c r="H15" s="21">
        <f t="shared" si="0"/>
        <v>2040</v>
      </c>
      <c r="I15" s="6">
        <v>8003705115118</v>
      </c>
      <c r="J15" s="31" t="s">
        <v>158</v>
      </c>
      <c r="K15" s="15" t="s">
        <v>6</v>
      </c>
      <c r="L15" s="2" t="s">
        <v>12</v>
      </c>
      <c r="M15" s="3">
        <v>4</v>
      </c>
      <c r="N15" s="3">
        <v>300</v>
      </c>
      <c r="O15" s="4">
        <v>0.85</v>
      </c>
      <c r="P15" s="4">
        <v>3.67</v>
      </c>
      <c r="Q15" s="2" t="s">
        <v>49</v>
      </c>
      <c r="R15" s="2" t="s">
        <v>50</v>
      </c>
      <c r="S15" s="3">
        <v>6800</v>
      </c>
      <c r="T15" s="3">
        <v>9840</v>
      </c>
      <c r="U15" s="3">
        <v>15000</v>
      </c>
    </row>
    <row r="16" spans="2:21" ht="186.95" customHeight="1" thickBot="1" x14ac:dyDescent="0.25">
      <c r="B16" s="5"/>
      <c r="C16" s="2" t="s">
        <v>53</v>
      </c>
      <c r="D16" s="2" t="s">
        <v>140</v>
      </c>
      <c r="E16" s="17" t="s">
        <v>159</v>
      </c>
      <c r="F16" s="33">
        <v>547</v>
      </c>
      <c r="G16" s="20">
        <v>78.5</v>
      </c>
      <c r="H16" s="21">
        <f t="shared" si="0"/>
        <v>42939.5</v>
      </c>
      <c r="I16" s="6">
        <v>8003705115118</v>
      </c>
      <c r="J16" s="31" t="s">
        <v>160</v>
      </c>
      <c r="K16" s="15" t="s">
        <v>6</v>
      </c>
      <c r="L16" s="2" t="s">
        <v>7</v>
      </c>
      <c r="M16" s="3">
        <v>4</v>
      </c>
      <c r="N16" s="3">
        <v>300</v>
      </c>
      <c r="O16" s="4">
        <v>0.85</v>
      </c>
      <c r="P16" s="4">
        <v>3.67</v>
      </c>
      <c r="Q16" s="2" t="s">
        <v>49</v>
      </c>
      <c r="R16" s="2" t="s">
        <v>50</v>
      </c>
      <c r="S16" s="3">
        <v>6800</v>
      </c>
      <c r="T16" s="3">
        <v>9840</v>
      </c>
      <c r="U16" s="3">
        <v>15000</v>
      </c>
    </row>
    <row r="17" spans="2:21" ht="186.95" customHeight="1" thickBot="1" x14ac:dyDescent="0.25">
      <c r="B17" s="5"/>
      <c r="C17" s="2" t="s">
        <v>54</v>
      </c>
      <c r="D17" s="2" t="s">
        <v>140</v>
      </c>
      <c r="E17" s="17" t="s">
        <v>55</v>
      </c>
      <c r="F17" s="33">
        <v>198</v>
      </c>
      <c r="G17" s="20">
        <v>23.55</v>
      </c>
      <c r="H17" s="21">
        <f t="shared" si="0"/>
        <v>4662.9000000000005</v>
      </c>
      <c r="I17" s="6">
        <v>8003705114258</v>
      </c>
      <c r="J17" s="31" t="s">
        <v>161</v>
      </c>
      <c r="K17" s="15" t="s">
        <v>21</v>
      </c>
      <c r="L17" s="2" t="s">
        <v>7</v>
      </c>
      <c r="M17" s="3">
        <v>6</v>
      </c>
      <c r="N17" s="3">
        <v>216</v>
      </c>
      <c r="O17" s="4">
        <v>1.0900000000000001</v>
      </c>
      <c r="P17" s="4">
        <v>7.1</v>
      </c>
      <c r="Q17" s="2" t="s">
        <v>56</v>
      </c>
      <c r="R17" s="2" t="s">
        <v>57</v>
      </c>
      <c r="S17" s="3">
        <v>4602</v>
      </c>
      <c r="T17" s="3">
        <v>9204</v>
      </c>
      <c r="U17" s="3">
        <v>10380</v>
      </c>
    </row>
    <row r="18" spans="2:21" ht="186.95" customHeight="1" thickBot="1" x14ac:dyDescent="0.25">
      <c r="B18" s="5"/>
      <c r="C18" s="2" t="s">
        <v>58</v>
      </c>
      <c r="D18" s="2" t="s">
        <v>140</v>
      </c>
      <c r="E18" s="17" t="s">
        <v>59</v>
      </c>
      <c r="F18" s="33">
        <v>804</v>
      </c>
      <c r="G18" s="20">
        <v>28.6</v>
      </c>
      <c r="H18" s="21">
        <f t="shared" si="0"/>
        <v>22994.400000000001</v>
      </c>
      <c r="I18" s="6">
        <v>8003705114265</v>
      </c>
      <c r="J18" s="31" t="s">
        <v>162</v>
      </c>
      <c r="K18" s="15" t="s">
        <v>21</v>
      </c>
      <c r="L18" s="2" t="s">
        <v>7</v>
      </c>
      <c r="M18" s="3">
        <v>6</v>
      </c>
      <c r="N18" s="3">
        <v>216</v>
      </c>
      <c r="O18" s="4">
        <v>1.1100000000000001</v>
      </c>
      <c r="P18" s="4">
        <v>7.23</v>
      </c>
      <c r="Q18" s="2" t="s">
        <v>56</v>
      </c>
      <c r="R18" s="2" t="s">
        <v>57</v>
      </c>
      <c r="S18" s="3">
        <v>4602</v>
      </c>
      <c r="T18" s="3">
        <v>9204</v>
      </c>
      <c r="U18" s="3">
        <v>10380</v>
      </c>
    </row>
    <row r="19" spans="2:21" ht="186.95" customHeight="1" thickBot="1" x14ac:dyDescent="0.25">
      <c r="B19" s="5"/>
      <c r="C19" s="2" t="s">
        <v>60</v>
      </c>
      <c r="D19" s="2" t="s">
        <v>140</v>
      </c>
      <c r="E19" s="17" t="s">
        <v>61</v>
      </c>
      <c r="F19" s="33">
        <v>119</v>
      </c>
      <c r="G19" s="20">
        <v>60.8</v>
      </c>
      <c r="H19" s="21">
        <f t="shared" si="0"/>
        <v>7235.2</v>
      </c>
      <c r="I19" s="6">
        <v>8003705119147</v>
      </c>
      <c r="J19" s="31" t="s">
        <v>163</v>
      </c>
      <c r="K19" s="15" t="s">
        <v>62</v>
      </c>
      <c r="L19" s="2" t="s">
        <v>12</v>
      </c>
      <c r="M19" s="3">
        <v>6</v>
      </c>
      <c r="N19" s="3">
        <v>72</v>
      </c>
      <c r="O19" s="4">
        <v>2.11</v>
      </c>
      <c r="P19" s="4">
        <v>13.51</v>
      </c>
      <c r="Q19" s="2" t="s">
        <v>63</v>
      </c>
      <c r="R19" s="2" t="s">
        <v>64</v>
      </c>
      <c r="S19" s="3">
        <v>1308</v>
      </c>
      <c r="T19" s="3">
        <v>2700</v>
      </c>
      <c r="U19" s="3">
        <v>3210</v>
      </c>
    </row>
    <row r="20" spans="2:21" ht="186.95" customHeight="1" thickBot="1" x14ac:dyDescent="0.25">
      <c r="B20" s="5"/>
      <c r="C20" s="2" t="s">
        <v>65</v>
      </c>
      <c r="D20" s="2" t="s">
        <v>140</v>
      </c>
      <c r="E20" s="17" t="s">
        <v>66</v>
      </c>
      <c r="F20" s="33">
        <v>120</v>
      </c>
      <c r="G20" s="20">
        <v>55.2</v>
      </c>
      <c r="H20" s="21">
        <f t="shared" si="0"/>
        <v>6624</v>
      </c>
      <c r="I20" s="6">
        <v>8003705119130</v>
      </c>
      <c r="J20" s="31" t="s">
        <v>164</v>
      </c>
      <c r="K20" s="15" t="s">
        <v>62</v>
      </c>
      <c r="L20" s="2" t="s">
        <v>12</v>
      </c>
      <c r="M20" s="3">
        <v>6</v>
      </c>
      <c r="N20" s="3">
        <v>72</v>
      </c>
      <c r="O20" s="4">
        <v>2.11</v>
      </c>
      <c r="P20" s="4">
        <v>13.51</v>
      </c>
      <c r="Q20" s="2" t="s">
        <v>63</v>
      </c>
      <c r="R20" s="2" t="s">
        <v>64</v>
      </c>
      <c r="S20" s="3">
        <v>1308</v>
      </c>
      <c r="T20" s="3">
        <v>2700</v>
      </c>
      <c r="U20" s="3">
        <v>3210</v>
      </c>
    </row>
    <row r="21" spans="2:21" ht="186.95" customHeight="1" thickBot="1" x14ac:dyDescent="0.25">
      <c r="B21" s="5"/>
      <c r="C21" s="2" t="s">
        <v>67</v>
      </c>
      <c r="D21" s="2" t="s">
        <v>140</v>
      </c>
      <c r="E21" s="17" t="s">
        <v>68</v>
      </c>
      <c r="F21" s="33">
        <v>14</v>
      </c>
      <c r="G21" s="20">
        <v>133.19999999999999</v>
      </c>
      <c r="H21" s="21">
        <f t="shared" si="0"/>
        <v>1864.7999999999997</v>
      </c>
      <c r="I21" s="6">
        <v>8003705115996</v>
      </c>
      <c r="J21" s="31" t="s">
        <v>165</v>
      </c>
      <c r="K21" s="15" t="s">
        <v>62</v>
      </c>
      <c r="L21" s="2" t="s">
        <v>7</v>
      </c>
      <c r="M21" s="3">
        <v>1</v>
      </c>
      <c r="N21" s="3">
        <v>24</v>
      </c>
      <c r="O21" s="4">
        <v>7.58</v>
      </c>
      <c r="P21" s="4">
        <v>8.24</v>
      </c>
      <c r="Q21" s="2" t="s">
        <v>69</v>
      </c>
      <c r="R21" s="2" t="s">
        <v>70</v>
      </c>
      <c r="S21" s="3">
        <v>476</v>
      </c>
      <c r="T21" s="3">
        <v>956</v>
      </c>
      <c r="U21" s="3">
        <v>1132</v>
      </c>
    </row>
    <row r="22" spans="2:21" ht="186.95" customHeight="1" thickBot="1" x14ac:dyDescent="0.25">
      <c r="B22" s="5"/>
      <c r="C22" s="2" t="s">
        <v>71</v>
      </c>
      <c r="D22" s="2" t="s">
        <v>140</v>
      </c>
      <c r="E22" s="17" t="s">
        <v>72</v>
      </c>
      <c r="F22" s="33">
        <v>66</v>
      </c>
      <c r="G22" s="20">
        <v>120</v>
      </c>
      <c r="H22" s="21">
        <f t="shared" si="0"/>
        <v>7920</v>
      </c>
      <c r="I22" s="6">
        <v>8003705118799</v>
      </c>
      <c r="J22" s="31" t="s">
        <v>166</v>
      </c>
      <c r="K22" s="15" t="s">
        <v>62</v>
      </c>
      <c r="L22" s="2" t="s">
        <v>7</v>
      </c>
      <c r="M22" s="3">
        <v>2</v>
      </c>
      <c r="N22" s="3">
        <v>32</v>
      </c>
      <c r="O22" s="4">
        <v>6.54</v>
      </c>
      <c r="P22" s="4">
        <v>14.02</v>
      </c>
      <c r="Q22" s="2" t="s">
        <v>73</v>
      </c>
      <c r="R22" s="2" t="s">
        <v>74</v>
      </c>
      <c r="S22" s="3">
        <v>612</v>
      </c>
      <c r="T22" s="3">
        <v>1262</v>
      </c>
      <c r="U22" s="3">
        <v>1480</v>
      </c>
    </row>
    <row r="23" spans="2:21" ht="186.95" customHeight="1" thickBot="1" x14ac:dyDescent="0.25">
      <c r="B23" s="5"/>
      <c r="C23" s="2" t="s">
        <v>75</v>
      </c>
      <c r="D23" s="2" t="s">
        <v>140</v>
      </c>
      <c r="E23" s="17" t="s">
        <v>76</v>
      </c>
      <c r="F23" s="33">
        <v>52</v>
      </c>
      <c r="G23" s="20">
        <v>101</v>
      </c>
      <c r="H23" s="21">
        <f t="shared" si="0"/>
        <v>5252</v>
      </c>
      <c r="I23" s="6">
        <v>8003705118805</v>
      </c>
      <c r="J23" s="31" t="s">
        <v>167</v>
      </c>
      <c r="K23" s="15" t="s">
        <v>62</v>
      </c>
      <c r="L23" s="2" t="s">
        <v>7</v>
      </c>
      <c r="M23" s="3">
        <v>2</v>
      </c>
      <c r="N23" s="3">
        <v>32</v>
      </c>
      <c r="O23" s="4">
        <v>6.54</v>
      </c>
      <c r="P23" s="4">
        <v>14.02</v>
      </c>
      <c r="Q23" s="2" t="s">
        <v>73</v>
      </c>
      <c r="R23" s="2" t="s">
        <v>74</v>
      </c>
      <c r="S23" s="3">
        <v>612</v>
      </c>
      <c r="T23" s="3">
        <v>1262</v>
      </c>
      <c r="U23" s="3">
        <v>1480</v>
      </c>
    </row>
    <row r="24" spans="2:21" ht="186.95" customHeight="1" thickBot="1" x14ac:dyDescent="0.25">
      <c r="B24" s="5"/>
      <c r="C24" s="2" t="s">
        <v>77</v>
      </c>
      <c r="D24" s="2" t="s">
        <v>140</v>
      </c>
      <c r="E24" s="17" t="s">
        <v>78</v>
      </c>
      <c r="F24" s="33">
        <v>572</v>
      </c>
      <c r="G24" s="20">
        <v>52.6</v>
      </c>
      <c r="H24" s="21">
        <f t="shared" si="0"/>
        <v>30087.200000000001</v>
      </c>
      <c r="I24" s="6">
        <v>8003705116542</v>
      </c>
      <c r="J24" s="31" t="s">
        <v>168</v>
      </c>
      <c r="K24" s="15" t="s">
        <v>62</v>
      </c>
      <c r="L24" s="2" t="s">
        <v>12</v>
      </c>
      <c r="M24" s="3">
        <v>8</v>
      </c>
      <c r="N24" s="3">
        <v>192</v>
      </c>
      <c r="O24" s="4">
        <v>1.1100000000000001</v>
      </c>
      <c r="P24" s="4">
        <v>9.4499999999999993</v>
      </c>
      <c r="Q24" s="2" t="s">
        <v>79</v>
      </c>
      <c r="R24" s="2" t="s">
        <v>80</v>
      </c>
      <c r="S24" s="3">
        <v>3752</v>
      </c>
      <c r="T24" s="3">
        <v>8000</v>
      </c>
      <c r="U24" s="3">
        <v>9200</v>
      </c>
    </row>
    <row r="25" spans="2:21" ht="186.95" customHeight="1" thickBot="1" x14ac:dyDescent="0.25">
      <c r="B25" s="5"/>
      <c r="C25" s="2" t="s">
        <v>81</v>
      </c>
      <c r="D25" s="2" t="s">
        <v>140</v>
      </c>
      <c r="E25" s="17" t="s">
        <v>82</v>
      </c>
      <c r="F25" s="33">
        <v>464</v>
      </c>
      <c r="G25" s="20">
        <v>93.65</v>
      </c>
      <c r="H25" s="21">
        <f t="shared" si="0"/>
        <v>43453.600000000006</v>
      </c>
      <c r="I25" s="6">
        <v>8003705115187</v>
      </c>
      <c r="J25" s="31" t="s">
        <v>169</v>
      </c>
      <c r="K25" s="15" t="s">
        <v>62</v>
      </c>
      <c r="L25" s="2" t="s">
        <v>7</v>
      </c>
      <c r="M25" s="3">
        <v>6</v>
      </c>
      <c r="N25" s="3">
        <v>102</v>
      </c>
      <c r="O25" s="4">
        <v>1.67</v>
      </c>
      <c r="P25" s="4">
        <v>10.86</v>
      </c>
      <c r="Q25" s="2" t="s">
        <v>31</v>
      </c>
      <c r="R25" s="2" t="s">
        <v>32</v>
      </c>
      <c r="S25" s="3">
        <v>2160</v>
      </c>
      <c r="T25" s="3">
        <v>4560</v>
      </c>
      <c r="U25" s="3">
        <v>5424</v>
      </c>
    </row>
    <row r="26" spans="2:21" ht="186.95" customHeight="1" thickBot="1" x14ac:dyDescent="0.25">
      <c r="B26" s="5"/>
      <c r="C26" s="2" t="s">
        <v>83</v>
      </c>
      <c r="D26" s="2" t="s">
        <v>140</v>
      </c>
      <c r="E26" s="17" t="s">
        <v>84</v>
      </c>
      <c r="F26" s="33">
        <v>1278</v>
      </c>
      <c r="G26" s="20">
        <v>57.92</v>
      </c>
      <c r="H26" s="21">
        <f t="shared" si="0"/>
        <v>74021.760000000009</v>
      </c>
      <c r="I26" s="6">
        <v>8003705113961</v>
      </c>
      <c r="J26" s="31" t="s">
        <v>170</v>
      </c>
      <c r="K26" s="15" t="s">
        <v>62</v>
      </c>
      <c r="L26" s="2" t="s">
        <v>7</v>
      </c>
      <c r="M26" s="3">
        <v>8</v>
      </c>
      <c r="N26" s="3">
        <v>288</v>
      </c>
      <c r="O26" s="4">
        <v>1.1299999999999999</v>
      </c>
      <c r="P26" s="4">
        <v>9.6199999999999992</v>
      </c>
      <c r="Q26" s="2" t="s">
        <v>35</v>
      </c>
      <c r="R26" s="2" t="s">
        <v>36</v>
      </c>
      <c r="S26" s="3">
        <v>5976</v>
      </c>
      <c r="T26" s="3">
        <v>12312</v>
      </c>
      <c r="U26" s="3">
        <v>13320</v>
      </c>
    </row>
    <row r="27" spans="2:21" ht="186.95" customHeight="1" thickBot="1" x14ac:dyDescent="0.25">
      <c r="B27" s="5"/>
      <c r="C27" s="2" t="s">
        <v>85</v>
      </c>
      <c r="D27" s="2" t="s">
        <v>140</v>
      </c>
      <c r="E27" s="17" t="s">
        <v>86</v>
      </c>
      <c r="F27" s="33">
        <v>143</v>
      </c>
      <c r="G27" s="20">
        <v>70.37</v>
      </c>
      <c r="H27" s="21">
        <f t="shared" si="0"/>
        <v>10062.91</v>
      </c>
      <c r="I27" s="6">
        <v>8003705113978</v>
      </c>
      <c r="J27" s="31" t="s">
        <v>171</v>
      </c>
      <c r="K27" s="15" t="s">
        <v>62</v>
      </c>
      <c r="L27" s="2" t="s">
        <v>7</v>
      </c>
      <c r="M27" s="3">
        <v>8</v>
      </c>
      <c r="N27" s="3">
        <v>288</v>
      </c>
      <c r="O27" s="4">
        <v>1.1299999999999999</v>
      </c>
      <c r="P27" s="4">
        <v>9.6199999999999992</v>
      </c>
      <c r="Q27" s="2" t="s">
        <v>35</v>
      </c>
      <c r="R27" s="2" t="s">
        <v>36</v>
      </c>
      <c r="S27" s="3">
        <v>5976</v>
      </c>
      <c r="T27" s="3">
        <v>12312</v>
      </c>
      <c r="U27" s="3">
        <v>13320</v>
      </c>
    </row>
    <row r="28" spans="2:21" ht="186.95" customHeight="1" thickBot="1" x14ac:dyDescent="0.25">
      <c r="B28" s="5"/>
      <c r="C28" s="2" t="s">
        <v>87</v>
      </c>
      <c r="D28" s="2" t="s">
        <v>140</v>
      </c>
      <c r="E28" s="17" t="s">
        <v>86</v>
      </c>
      <c r="F28" s="33">
        <v>746</v>
      </c>
      <c r="G28" s="20">
        <v>70.37</v>
      </c>
      <c r="H28" s="21">
        <f t="shared" si="0"/>
        <v>52496.020000000004</v>
      </c>
      <c r="I28" s="6">
        <v>8003705113978</v>
      </c>
      <c r="J28" s="31" t="s">
        <v>171</v>
      </c>
      <c r="K28" s="15" t="s">
        <v>62</v>
      </c>
      <c r="L28" s="2" t="s">
        <v>7</v>
      </c>
      <c r="M28" s="3">
        <v>8</v>
      </c>
      <c r="N28" s="3">
        <v>288</v>
      </c>
      <c r="O28" s="4">
        <v>1.1299999999999999</v>
      </c>
      <c r="P28" s="4">
        <v>9.6199999999999992</v>
      </c>
      <c r="Q28" s="2" t="s">
        <v>35</v>
      </c>
      <c r="R28" s="2" t="s">
        <v>36</v>
      </c>
      <c r="S28" s="3">
        <v>5976</v>
      </c>
      <c r="T28" s="3">
        <v>12312</v>
      </c>
      <c r="U28" s="3">
        <v>13320</v>
      </c>
    </row>
    <row r="29" spans="2:21" ht="186.95" customHeight="1" thickBot="1" x14ac:dyDescent="0.25">
      <c r="B29" s="5"/>
      <c r="C29" s="2" t="s">
        <v>88</v>
      </c>
      <c r="D29" s="2" t="s">
        <v>140</v>
      </c>
      <c r="E29" s="17" t="s">
        <v>89</v>
      </c>
      <c r="F29" s="33">
        <v>211</v>
      </c>
      <c r="G29" s="20">
        <v>49.5</v>
      </c>
      <c r="H29" s="21">
        <f t="shared" si="0"/>
        <v>10444.5</v>
      </c>
      <c r="I29" s="6">
        <v>8003705113978</v>
      </c>
      <c r="J29" s="31" t="s">
        <v>172</v>
      </c>
      <c r="K29" s="15" t="s">
        <v>62</v>
      </c>
      <c r="L29" s="2" t="s">
        <v>7</v>
      </c>
      <c r="M29" s="3">
        <v>8</v>
      </c>
      <c r="N29" s="3">
        <v>288</v>
      </c>
      <c r="O29" s="4">
        <v>1.1299999999999999</v>
      </c>
      <c r="P29" s="4">
        <v>9.6199999999999992</v>
      </c>
      <c r="Q29" s="2" t="s">
        <v>35</v>
      </c>
      <c r="R29" s="2" t="s">
        <v>36</v>
      </c>
      <c r="S29" s="3">
        <v>5976</v>
      </c>
      <c r="T29" s="3">
        <v>12312</v>
      </c>
      <c r="U29" s="3">
        <v>13320</v>
      </c>
    </row>
    <row r="30" spans="2:21" ht="186.95" customHeight="1" thickBot="1" x14ac:dyDescent="0.25">
      <c r="B30" s="5"/>
      <c r="C30" s="2" t="s">
        <v>90</v>
      </c>
      <c r="D30" s="2" t="s">
        <v>140</v>
      </c>
      <c r="E30" s="17" t="s">
        <v>91</v>
      </c>
      <c r="F30" s="33">
        <v>516</v>
      </c>
      <c r="G30" s="20">
        <v>87.21</v>
      </c>
      <c r="H30" s="21">
        <f t="shared" si="0"/>
        <v>45000.359999999993</v>
      </c>
      <c r="I30" s="6">
        <v>8003705114142</v>
      </c>
      <c r="J30" s="31" t="s">
        <v>173</v>
      </c>
      <c r="K30" s="15" t="s">
        <v>62</v>
      </c>
      <c r="L30" s="2" t="s">
        <v>7</v>
      </c>
      <c r="M30" s="3">
        <v>1</v>
      </c>
      <c r="N30" s="3">
        <v>44</v>
      </c>
      <c r="O30" s="4">
        <v>4.08</v>
      </c>
      <c r="P30" s="4">
        <v>4.08</v>
      </c>
      <c r="Q30" s="2" t="s">
        <v>92</v>
      </c>
      <c r="R30" s="2" t="s">
        <v>92</v>
      </c>
      <c r="S30" s="3">
        <v>932</v>
      </c>
      <c r="T30" s="3">
        <v>1930</v>
      </c>
      <c r="U30" s="3">
        <v>2034</v>
      </c>
    </row>
    <row r="31" spans="2:21" ht="186.95" customHeight="1" thickBot="1" x14ac:dyDescent="0.25">
      <c r="B31" s="5"/>
      <c r="C31" s="2" t="s">
        <v>93</v>
      </c>
      <c r="D31" s="2" t="s">
        <v>140</v>
      </c>
      <c r="E31" s="17" t="s">
        <v>94</v>
      </c>
      <c r="F31" s="33">
        <v>544</v>
      </c>
      <c r="G31" s="20">
        <v>58.62</v>
      </c>
      <c r="H31" s="21">
        <f t="shared" si="0"/>
        <v>31889.279999999999</v>
      </c>
      <c r="I31" s="6">
        <v>8003705117358</v>
      </c>
      <c r="J31" s="31" t="s">
        <v>174</v>
      </c>
      <c r="K31" s="15" t="s">
        <v>62</v>
      </c>
      <c r="L31" s="2" t="s">
        <v>12</v>
      </c>
      <c r="M31" s="3">
        <v>8</v>
      </c>
      <c r="N31" s="3">
        <v>192</v>
      </c>
      <c r="O31" s="4">
        <v>1.35</v>
      </c>
      <c r="P31" s="4">
        <v>11.49</v>
      </c>
      <c r="Q31" s="2" t="s">
        <v>95</v>
      </c>
      <c r="R31" s="2" t="s">
        <v>96</v>
      </c>
      <c r="S31" s="3">
        <v>3720</v>
      </c>
      <c r="T31" s="3">
        <v>7440</v>
      </c>
      <c r="U31" s="3">
        <v>8320</v>
      </c>
    </row>
    <row r="32" spans="2:21" ht="186.95" customHeight="1" thickBot="1" x14ac:dyDescent="0.25">
      <c r="B32" s="5"/>
      <c r="C32" s="2" t="s">
        <v>97</v>
      </c>
      <c r="D32" s="2" t="s">
        <v>140</v>
      </c>
      <c r="E32" s="17" t="s">
        <v>98</v>
      </c>
      <c r="F32" s="33">
        <v>80</v>
      </c>
      <c r="G32" s="20">
        <v>148.9</v>
      </c>
      <c r="H32" s="21">
        <f t="shared" si="0"/>
        <v>11912</v>
      </c>
      <c r="I32" s="6">
        <v>8003705113923</v>
      </c>
      <c r="J32" s="31" t="s">
        <v>175</v>
      </c>
      <c r="K32" s="15" t="s">
        <v>62</v>
      </c>
      <c r="L32" s="2">
        <v>50</v>
      </c>
      <c r="M32" s="3">
        <v>1</v>
      </c>
      <c r="N32" s="3">
        <v>40</v>
      </c>
      <c r="O32" s="4">
        <v>5.0199999999999996</v>
      </c>
      <c r="P32" s="4">
        <v>5.0199999999999996</v>
      </c>
      <c r="Q32" s="2" t="s">
        <v>99</v>
      </c>
      <c r="R32" s="2" t="s">
        <v>99</v>
      </c>
      <c r="S32" s="3">
        <v>884</v>
      </c>
      <c r="T32" s="3">
        <v>1820</v>
      </c>
      <c r="U32" s="3">
        <v>2030</v>
      </c>
    </row>
    <row r="33" spans="2:21" ht="186.95" customHeight="1" thickBot="1" x14ac:dyDescent="0.25">
      <c r="B33" s="5"/>
      <c r="C33" s="2" t="s">
        <v>100</v>
      </c>
      <c r="D33" s="2" t="s">
        <v>141</v>
      </c>
      <c r="E33" s="17" t="s">
        <v>101</v>
      </c>
      <c r="F33" s="33">
        <v>2310</v>
      </c>
      <c r="G33" s="20">
        <v>192</v>
      </c>
      <c r="H33" s="21">
        <f t="shared" si="0"/>
        <v>443520</v>
      </c>
      <c r="I33" s="6">
        <v>8003705116023</v>
      </c>
      <c r="J33" s="31" t="s">
        <v>176</v>
      </c>
      <c r="K33" s="15" t="s">
        <v>62</v>
      </c>
      <c r="L33" s="2">
        <v>60</v>
      </c>
      <c r="M33" s="3">
        <v>1</v>
      </c>
      <c r="N33" s="3">
        <v>60</v>
      </c>
      <c r="O33" s="4">
        <v>5.0999999999999996</v>
      </c>
      <c r="P33" s="4">
        <v>5.0999999999999996</v>
      </c>
      <c r="Q33" s="2" t="s">
        <v>102</v>
      </c>
      <c r="R33" s="2" t="s">
        <v>102</v>
      </c>
      <c r="S33" s="3">
        <v>1116</v>
      </c>
      <c r="T33" s="3">
        <v>2316</v>
      </c>
      <c r="U33" s="3">
        <v>2702</v>
      </c>
    </row>
    <row r="34" spans="2:21" ht="186.95" customHeight="1" thickBot="1" x14ac:dyDescent="0.25">
      <c r="B34" s="5"/>
      <c r="C34" s="2" t="s">
        <v>103</v>
      </c>
      <c r="D34" s="2" t="s">
        <v>141</v>
      </c>
      <c r="E34" s="17" t="s">
        <v>104</v>
      </c>
      <c r="F34" s="33">
        <v>454</v>
      </c>
      <c r="G34" s="20">
        <v>159</v>
      </c>
      <c r="H34" s="21">
        <f t="shared" si="0"/>
        <v>72186</v>
      </c>
      <c r="I34" s="6">
        <v>8003705118768</v>
      </c>
      <c r="J34" s="31" t="s">
        <v>177</v>
      </c>
      <c r="K34" s="15" t="s">
        <v>62</v>
      </c>
      <c r="L34" s="2" t="s">
        <v>7</v>
      </c>
      <c r="M34" s="3">
        <v>1</v>
      </c>
      <c r="N34" s="3">
        <v>54</v>
      </c>
      <c r="O34" s="4">
        <v>4.82</v>
      </c>
      <c r="P34" s="4">
        <v>4.82</v>
      </c>
      <c r="Q34" s="2" t="s">
        <v>105</v>
      </c>
      <c r="R34" s="2" t="s">
        <v>105</v>
      </c>
      <c r="S34" s="3">
        <v>1070</v>
      </c>
      <c r="T34" s="3">
        <v>2140</v>
      </c>
      <c r="U34" s="3">
        <v>2450</v>
      </c>
    </row>
    <row r="35" spans="2:21" ht="186.95" customHeight="1" thickBot="1" x14ac:dyDescent="0.25">
      <c r="B35" s="5"/>
      <c r="C35" s="2" t="s">
        <v>106</v>
      </c>
      <c r="D35" s="2" t="s">
        <v>141</v>
      </c>
      <c r="E35" s="17" t="s">
        <v>107</v>
      </c>
      <c r="F35" s="33">
        <v>636</v>
      </c>
      <c r="G35" s="20">
        <v>147.80000000000001</v>
      </c>
      <c r="H35" s="21">
        <f t="shared" si="0"/>
        <v>94000.8</v>
      </c>
      <c r="I35" s="6">
        <v>8003705113947</v>
      </c>
      <c r="J35" s="31" t="s">
        <v>178</v>
      </c>
      <c r="K35" s="15" t="s">
        <v>62</v>
      </c>
      <c r="L35" s="2" t="s">
        <v>7</v>
      </c>
      <c r="M35" s="3">
        <v>1</v>
      </c>
      <c r="N35" s="3">
        <v>40</v>
      </c>
      <c r="O35" s="4">
        <v>5.0199999999999996</v>
      </c>
      <c r="P35" s="4">
        <v>5.0199999999999996</v>
      </c>
      <c r="Q35" s="2" t="s">
        <v>99</v>
      </c>
      <c r="R35" s="2" t="s">
        <v>99</v>
      </c>
      <c r="S35" s="3">
        <v>884</v>
      </c>
      <c r="T35" s="3">
        <v>1820</v>
      </c>
      <c r="U35" s="3">
        <v>2030</v>
      </c>
    </row>
    <row r="36" spans="2:21" ht="186.95" customHeight="1" thickBot="1" x14ac:dyDescent="0.25">
      <c r="B36" s="5"/>
      <c r="C36" s="2" t="s">
        <v>108</v>
      </c>
      <c r="D36" s="2" t="s">
        <v>141</v>
      </c>
      <c r="E36" s="17" t="s">
        <v>109</v>
      </c>
      <c r="F36" s="33">
        <v>606</v>
      </c>
      <c r="G36" s="20">
        <v>92.44</v>
      </c>
      <c r="H36" s="21">
        <f t="shared" si="0"/>
        <v>56018.64</v>
      </c>
      <c r="I36" s="6">
        <v>8003705120501</v>
      </c>
      <c r="J36" s="31" t="s">
        <v>179</v>
      </c>
      <c r="K36" s="15" t="s">
        <v>62</v>
      </c>
      <c r="L36" s="2" t="s">
        <v>12</v>
      </c>
      <c r="M36" s="3">
        <v>4</v>
      </c>
      <c r="N36" s="3">
        <v>96</v>
      </c>
      <c r="O36" s="4">
        <v>1.99</v>
      </c>
      <c r="P36" s="4">
        <v>8.75</v>
      </c>
      <c r="Q36" s="2" t="s">
        <v>110</v>
      </c>
      <c r="R36" s="2" t="s">
        <v>111</v>
      </c>
      <c r="S36" s="3">
        <v>1860</v>
      </c>
      <c r="T36" s="3">
        <v>3848</v>
      </c>
      <c r="U36" s="3">
        <v>4460</v>
      </c>
    </row>
    <row r="37" spans="2:21" ht="186.95" customHeight="1" thickBot="1" x14ac:dyDescent="0.25">
      <c r="B37" s="5"/>
      <c r="C37" s="2" t="s">
        <v>112</v>
      </c>
      <c r="D37" s="2" t="s">
        <v>141</v>
      </c>
      <c r="E37" s="17" t="s">
        <v>113</v>
      </c>
      <c r="F37" s="33">
        <v>183</v>
      </c>
      <c r="G37" s="20">
        <v>115</v>
      </c>
      <c r="H37" s="21">
        <f t="shared" si="0"/>
        <v>21045</v>
      </c>
      <c r="I37" s="6">
        <v>8003705110861</v>
      </c>
      <c r="J37" s="31" t="s">
        <v>147</v>
      </c>
      <c r="K37" s="15" t="s">
        <v>62</v>
      </c>
      <c r="L37" s="2">
        <v>60</v>
      </c>
      <c r="M37" s="3">
        <v>1</v>
      </c>
      <c r="N37" s="3">
        <v>55</v>
      </c>
      <c r="O37" s="4">
        <v>4.13</v>
      </c>
      <c r="P37" s="4">
        <v>4.13</v>
      </c>
      <c r="Q37" s="2" t="s">
        <v>114</v>
      </c>
      <c r="R37" s="2" t="s">
        <v>114</v>
      </c>
      <c r="S37" s="3">
        <v>1284</v>
      </c>
      <c r="T37" s="3">
        <v>2706</v>
      </c>
      <c r="U37" s="3">
        <v>3066</v>
      </c>
    </row>
    <row r="38" spans="2:21" ht="186.95" customHeight="1" thickBot="1" x14ac:dyDescent="0.25">
      <c r="B38" s="5"/>
      <c r="C38" s="2" t="s">
        <v>115</v>
      </c>
      <c r="D38" s="2" t="s">
        <v>141</v>
      </c>
      <c r="E38" s="17" t="s">
        <v>116</v>
      </c>
      <c r="F38" s="33">
        <v>309</v>
      </c>
      <c r="G38" s="20">
        <v>144</v>
      </c>
      <c r="H38" s="21">
        <f t="shared" si="0"/>
        <v>44496</v>
      </c>
      <c r="I38" s="6">
        <v>8003705113930</v>
      </c>
      <c r="J38" s="31" t="s">
        <v>146</v>
      </c>
      <c r="K38" s="15" t="s">
        <v>62</v>
      </c>
      <c r="L38" s="2" t="s">
        <v>7</v>
      </c>
      <c r="M38" s="3">
        <v>1</v>
      </c>
      <c r="N38" s="3">
        <v>40</v>
      </c>
      <c r="O38" s="4">
        <v>5.0199999999999996</v>
      </c>
      <c r="P38" s="4">
        <v>5.0199999999999996</v>
      </c>
      <c r="Q38" s="2" t="s">
        <v>99</v>
      </c>
      <c r="R38" s="2" t="s">
        <v>99</v>
      </c>
      <c r="S38" s="3">
        <v>884</v>
      </c>
      <c r="T38" s="3">
        <v>1820</v>
      </c>
      <c r="U38" s="3">
        <v>2030</v>
      </c>
    </row>
    <row r="39" spans="2:21" ht="186.95" customHeight="1" thickBot="1" x14ac:dyDescent="0.25">
      <c r="B39" s="5"/>
      <c r="C39" s="2" t="s">
        <v>117</v>
      </c>
      <c r="D39" s="2" t="s">
        <v>141</v>
      </c>
      <c r="E39" s="17" t="s">
        <v>118</v>
      </c>
      <c r="F39" s="33">
        <v>277</v>
      </c>
      <c r="G39" s="20">
        <v>92.5</v>
      </c>
      <c r="H39" s="21">
        <f t="shared" si="0"/>
        <v>25622.5</v>
      </c>
      <c r="I39" s="6">
        <v>8003705114159</v>
      </c>
      <c r="J39" s="31" t="s">
        <v>145</v>
      </c>
      <c r="K39" s="15" t="s">
        <v>62</v>
      </c>
      <c r="L39" s="2" t="s">
        <v>7</v>
      </c>
      <c r="M39" s="3">
        <v>1</v>
      </c>
      <c r="N39" s="3">
        <v>44</v>
      </c>
      <c r="O39" s="4">
        <v>4.08</v>
      </c>
      <c r="P39" s="4">
        <v>4.08</v>
      </c>
      <c r="Q39" s="2" t="s">
        <v>92</v>
      </c>
      <c r="R39" s="2" t="s">
        <v>92</v>
      </c>
      <c r="S39" s="3">
        <v>932</v>
      </c>
      <c r="T39" s="3">
        <v>1930</v>
      </c>
      <c r="U39" s="3">
        <v>2034</v>
      </c>
    </row>
    <row r="40" spans="2:21" ht="186.95" customHeight="1" thickBot="1" x14ac:dyDescent="0.25">
      <c r="B40" s="5"/>
      <c r="C40" s="2" t="s">
        <v>119</v>
      </c>
      <c r="D40" s="2" t="s">
        <v>141</v>
      </c>
      <c r="E40" s="17" t="s">
        <v>120</v>
      </c>
      <c r="F40" s="33">
        <v>2</v>
      </c>
      <c r="G40" s="22">
        <v>248</v>
      </c>
      <c r="H40" s="21">
        <f t="shared" si="0"/>
        <v>496</v>
      </c>
      <c r="I40" s="6">
        <v>8003705118737</v>
      </c>
      <c r="J40" s="31" t="s">
        <v>143</v>
      </c>
      <c r="K40" s="15" t="s">
        <v>62</v>
      </c>
      <c r="L40" s="3">
        <v>50</v>
      </c>
      <c r="M40" s="3">
        <v>1</v>
      </c>
      <c r="N40" s="3">
        <v>30</v>
      </c>
      <c r="O40" s="4">
        <v>7.87</v>
      </c>
      <c r="P40" s="4">
        <v>7.87</v>
      </c>
      <c r="Q40" s="2" t="s">
        <v>121</v>
      </c>
      <c r="R40" s="2" t="s">
        <v>121</v>
      </c>
      <c r="S40" s="3">
        <v>576</v>
      </c>
      <c r="T40" s="3">
        <v>1188</v>
      </c>
      <c r="U40" s="3">
        <v>1386</v>
      </c>
    </row>
    <row r="41" spans="2:21" ht="186.95" customHeight="1" thickBot="1" x14ac:dyDescent="0.25">
      <c r="B41" s="7"/>
      <c r="C41" s="8" t="s">
        <v>122</v>
      </c>
      <c r="D41" s="2" t="s">
        <v>141</v>
      </c>
      <c r="E41" s="18" t="s">
        <v>123</v>
      </c>
      <c r="F41" s="34">
        <v>100</v>
      </c>
      <c r="G41" s="23">
        <v>602</v>
      </c>
      <c r="H41" s="24">
        <f t="shared" si="0"/>
        <v>60200</v>
      </c>
      <c r="I41" s="11">
        <v>8003705120303</v>
      </c>
      <c r="J41" s="31" t="s">
        <v>144</v>
      </c>
      <c r="K41" s="16" t="s">
        <v>62</v>
      </c>
      <c r="L41" s="8" t="s">
        <v>12</v>
      </c>
      <c r="M41" s="9">
        <v>1</v>
      </c>
      <c r="N41" s="9">
        <v>24</v>
      </c>
      <c r="O41" s="10">
        <v>9.94</v>
      </c>
      <c r="P41" s="10">
        <v>10.82</v>
      </c>
      <c r="Q41" s="8" t="s">
        <v>124</v>
      </c>
      <c r="R41" s="8" t="s">
        <v>125</v>
      </c>
      <c r="S41" s="9">
        <v>400</v>
      </c>
      <c r="T41" s="9">
        <v>830</v>
      </c>
      <c r="U41" s="9">
        <v>980</v>
      </c>
    </row>
    <row r="42" spans="2:21" ht="48.75" customHeight="1" thickBot="1" x14ac:dyDescent="0.25">
      <c r="B42" s="39" t="s">
        <v>181</v>
      </c>
      <c r="C42" s="40"/>
      <c r="D42" s="40"/>
      <c r="E42" s="40"/>
      <c r="F42" s="37">
        <v>15411</v>
      </c>
      <c r="G42" s="30">
        <f>H42/F42</f>
        <v>96.715045746544661</v>
      </c>
      <c r="H42" s="29">
        <f>SUM(H3:H41)</f>
        <v>1490475.5699999998</v>
      </c>
      <c r="I42" s="29"/>
      <c r="J42" s="29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7" spans="2:21" x14ac:dyDescent="0.2">
      <c r="G47" s="36"/>
    </row>
  </sheetData>
  <mergeCells count="3">
    <mergeCell ref="K42:U42"/>
    <mergeCell ref="B42:E42"/>
    <mergeCell ref="B1:U1"/>
  </mergeCells>
  <phoneticPr fontId="12" type="noConversion"/>
  <hyperlinks>
    <hyperlink ref="J39" r:id="rId1" display="https://www.e.leclerc/fp/cafetiere-filtre-vintage-ariete-1342beige-8003705114135?et_keyword=&amp;et_campaign=20402794963&amp;et_device=c&amp;et_matchtype=&amp;utm_source=google&amp;utm_medium=cpc&amp;utm_campaign=FR/PMAX/SUE/High-Tech/Filet&amp;gad_source=1&amp;gad_campaignid=18158823779&amp;gbraid=0AAAAADJL7wP7j4zCabqn_6dl5N6Ab3h_K&amp;gclid=EAIaIQobChMI6OTxqLuakgMVD8h5BB2ktw_PEAYYBCABEgK2RvD_BwE"/>
    <hyperlink ref="J40" r:id="rId2"/>
    <hyperlink ref="J41" r:id="rId3"/>
    <hyperlink ref="J38" r:id="rId4"/>
    <hyperlink ref="J37" r:id="rId5"/>
  </hyperlinks>
  <pageMargins left="0.19685039370078741" right="0.19685039370078741" top="0.39370078740157483" bottom="0.39370078740157483" header="0" footer="0"/>
  <pageSetup paperSize="9" scale="43" fitToHeight="1000" orientation="landscape" verticalDpi="0" r:id="rId6"/>
  <headerFooter scaleWithDoc="0" alignWithMargins="0">
    <oddHeader>&amp;F</oddHeader>
    <oddFooter>Page &amp;P de &amp;N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ARIETE  By De'Longhi</vt:lpstr>
      <vt:lpstr>'ARIETE  By De''Longhi'!Print_Titles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2026-01-22T12:37:02Z</cp:lastPrinted>
  <dcterms:created xsi:type="dcterms:W3CDTF">2026-01-19T15:19:11Z</dcterms:created>
  <dcterms:modified xsi:type="dcterms:W3CDTF">2026-01-23T09:18:48Z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2026-01-18T00:00:00Z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2026-01-19T00:00:00Z</vt:filetime>
  </property>
  <property fmtid="{D5CDD505-2E9C-101B-9397-08002B2CF9AE}" pid="5" name="Producer">
    <vt:lpwstr>Microsoft® Excel® LTSC</vt:lpwstr>
  </property>
</Properties>
</file>